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<sst xmlns="http://schemas.openxmlformats.org/spreadsheetml/2006/main" count="3623" uniqueCount="373">
  <si>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</si>
  <si>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</si>
  <si>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</si>
  <si>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</si>
  <si>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</si>
  <si>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</si>
  <si>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</si>
  <si>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</si>
  <si>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</si>
  <si>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</si>
  <si>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</si>
  <si>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</si>
  <si>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</si>
  <si>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</si>
  <si>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</si>
  <si>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</si>
  <si>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</si>
  <si>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</si>
  <si>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</si>
  <si>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</si>
  <si>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</si>
  <si>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</si>
  <si>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</si>
  <si>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</si>
  <si>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</si>
  <si>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</si>
  <si>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</si>
  <si>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</si>
  <si>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</si>
  <si>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</si>
  <si>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</si>
  <si>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</si>
  <si>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</si>
  <si>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</si>
  <si>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</si>
  <si>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</si>
  <si>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</si>
  <si>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</si>
  <si>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</si>
  <si>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</si>
  <si>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</si>
  <si>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</si>
  <si>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</si>
  <si>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</si>
  <si>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</si>
  <si>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</si>
  <si>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</si>
  <si>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</si>
  <si>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</si>
  <si>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</si>
  <si>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</si>
  <si>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</si>
  <si>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</si>
  <si>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</si>
  <si>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</si>
  <si>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</si>
  <si>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</si>
  <si>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</si>
  <si>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</si>
  <si>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</si>
  <si>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</si>
  <si>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</si>
  <si>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</si>
  <si>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</si>
  <si>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</si>
  <si>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</si>
  <si>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</si>
  <si>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</si>
  <si>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</si>
  <si>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</si>
  <si>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</si>
  <si>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</si>
  <si>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</si>
  <si>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</si>
  <si>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</si>
  <si>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</si>
  <si>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</si>
  <si>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</si>
  <si>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</si>
  <si>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</si>
  <si>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</si>
  <si>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</si>
  <si>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</si>
  <si>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</si>
  <si>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</si>
  <si>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</si>
  <si>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</si>
  <si>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</si>
  <si>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</si>
  <si>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</si>
  <si>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</si>
  <si>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</si>
  <si>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</si>
  <si>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</si>
  <si>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</si>
  <si>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</si>
  <si>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</si>
  <si>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</si>
  <si>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</si>
  <si>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</si>
  <si>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</si>
  <si>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</si>
  <si>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</si>
  <si>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</si>
  <si>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</si>
  <si>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</si>
  <si>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</si>
  <si>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</si>
  <si>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</si>
  <si>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</si>
  <si>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</si>
  <si>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</si>
  <si>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</si>
  <si>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</si>
  <si>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</si>
  <si>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</si>
  <si>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</si>
  <si>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</si>
  <si>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</si>
  <si>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</si>
  <si>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</si>
  <si>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</si>
  <si>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</si>
  <si>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</si>
  <si>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</si>
  <si>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</si>
  <si>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</si>
  <si>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</si>
  <si>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</si>
  <si>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</si>
  <si>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</si>
  <si>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</si>
  <si>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</si>
  <si>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</si>
  <si>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</si>
  <si>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</si>
  <si>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</si>
  <si>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</si>
  <si>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</si>
  <si>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</si>
  <si>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</si>
  <si>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</si>
  <si>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</si>
  <si>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</si>
  <si>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</si>
  <si>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</si>
  <si>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</si>
  <si>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</si>
  <si>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</si>
  <si>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</si>
  <si>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</si>
  <si>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</si>
  <si>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</si>
  <si>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</si>
  <si>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</si>
  <si>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</si>
  <si>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</si>
  <si>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</si>
  <si>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</si>
  <si>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</si>
  <si>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</si>
  <si>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</si>
  <si>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</si>
  <si>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</si>
  <si>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</si>
  <si>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</si>
  <si>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</si>
  <si>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</si>
  <si>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</si>
  <si>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</si>
  <si>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</si>
  <si>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</si>
  <si>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</si>
  <si>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</si>
  <si>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</si>
  <si>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</si>
  <si>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</si>
  <si>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</si>
  <si>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</si>
  <si>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</si>
  <si>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</si>
  <si>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</si>
  <si>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</si>
  <si>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</si>
  <si>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</si>
  <si>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</si>
  <si>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</si>
  <si>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</si>
  <si>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</si>
  <si>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</si>
  <si>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</si>
  <si>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</si>
  <si>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</si>
  <si>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</si>
  <si>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</si>
  <si>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</si>
  <si>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</si>
  <si>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</si>
  <si>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</si>
  <si>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</si>
  <si>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</si>
  <si>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</si>
  <si>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</si>
  <si>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</si>
  <si>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</si>
  <si>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</si>
  <si>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</si>
  <si>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</si>
  <si>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</si>
  <si>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</si>
  <si>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</si>
  <si>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</si>
  <si>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</si>
  <si>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</si>
  <si>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</si>
  <si>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</si>
  <si>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</si>
  <si>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</si>
  <si>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</si>
  <si>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</si>
  <si>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</si>
  <si>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</si>
  <si>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</si>
  <si>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</si>
  <si>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</si>
  <si>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</si>
  <si>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</si>
  <si>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</si>
  <si>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</si>
  <si>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</si>
  <si>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</si>
  <si>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</si>
  <si>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</si>
  <si>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</si>
  <si>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</si>
  <si>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</si>
  <si>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</si>
  <si>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</si>
  <si>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</si>
  <si>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</si>
  <si>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</si>
  <si>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</si>
  <si>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</si>
  <si>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</si>
  <si>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</si>
  <si>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</si>
  <si>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</si>
  <si>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</si>
  <si>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</si>
  <si>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</si>
  <si>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</si>
  <si>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</si>
  <si>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</si>
  <si>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</si>
  <si>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</si>
  <si>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</si>
  <si>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</si>
  <si>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</si>
  <si>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</si>
  <si>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</si>
  <si>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</si>
  <si>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</si>
  <si>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</si>
  <si>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</si>
  <si>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</si>
  <si>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</si>
  <si>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</si>
  <si>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</si>
  <si>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</si>
  <si>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</si>
  <si>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</si>
  <si>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</si>
  <si>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</si>
  <si>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</si>
  <si>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</si>
  <si>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</si>
  <si>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</si>
  <si>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</si>
  <si>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</si>
  <si>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</si>
  <si>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</si>
  <si>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</si>
  <si>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</si>
  <si>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</si>
  <si>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</si>
  <si>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</si>
  <si>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</si>
  <si>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</si>
  <si>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</si>
  <si>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</si>
  <si>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</si>
  <si>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</si>
  <si>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</si>
  <si>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</si>
  <si>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</si>
  <si>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</si>
  <si>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</si>
  <si>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</si>
  <si>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</si>
  <si>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</si>
  <si>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</si>
  <si>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</si>
  <si>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</si>
  <si>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</si>
  <si>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</si>
  <si>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</si>
  <si>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</si>
  <si>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</si>
  <si>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</si>
  <si>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</si>
  <si>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</si>
  <si>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</si>
  <si>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</si>
  <si>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</si>
  <si>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</si>
  <si>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</si>
  <si>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</si>
  <si>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</si>
  <si>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</si>
  <si>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</si>
  <si>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</si>
  <si>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</si>
  <si>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обслуживание населения</t>
  </si>
  <si>
    <t>000 1002 0000000 000 000</t>
  </si>
  <si>
    <t>000 1002 0000000 000 200</t>
  </si>
  <si>
    <t>000 1002 0000000 000 260</t>
  </si>
  <si>
    <t>000 1002 0000000 000 263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</si>
  <si>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</si>
  <si>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</si>
  <si>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</si>
  <si>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</si>
  <si>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</si>
  <si>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</si>
  <si>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</si>
  <si>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</si>
  <si>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</si>
  <si>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</si>
  <si>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</si>
  <si>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</si>
  <si>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</si>
  <si>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</si>
  <si>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</si>
  <si>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</si>
  <si>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</si>
  <si>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</si>
  <si>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</si>
  <si>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</si>
  <si>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</si>
  <si>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</si>
  <si>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</si>
  <si>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</si>
  <si>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</si>
  <si>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</si>
  <si>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</si>
  <si>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</si>
  <si>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</si>
  <si>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</si>
  <si>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</si>
  <si>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</si>
  <si>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</si>
  <si>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</si>
  <si>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</si>
  <si>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Барило-Крепинского сельского поселения</t>
  </si>
  <si>
    <t xml:space="preserve">         Т.Н.Крайненко         </t>
  </si>
  <si>
    <t>Главный бухгалтер</t>
  </si>
  <si>
    <r>
      <t xml:space="preserve">         А.В.Б</t>
    </r>
    <r>
      <rPr>
        <sz val="8"/>
        <rFont val="Arial Cyr"/>
        <family val="2"/>
      </rPr>
      <t xml:space="preserve">укуров         </t>
    </r>
  </si>
  <si>
    <t>Руководитель организации</t>
  </si>
  <si>
    <t>на 1 апреля 2016 года</t>
  </si>
  <si>
    <t>01.04.2016</t>
  </si>
  <si>
    <t>000 1 06 06033 10 0000 110</t>
  </si>
  <si>
    <t>000 1 06 06043 10 0000 110</t>
  </si>
  <si>
    <t>Земельный налог,с огранизаций,обладающих земельным участком,расположенным в границах сельских поселений</t>
  </si>
  <si>
    <t>Земельный налог,с  физических лиц,обладающих земельным участком,расположенным в границах сельских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</si>
</sst>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21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A28">
      <selection activeCell="D40" sqref="D4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94" t="s">
        <v>362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5">
        <v>1</v>
      </c>
      <c r="B15" s="56">
        <v>2</v>
      </c>
      <c r="C15" s="56" t="s">
        <v>21</v>
      </c>
      <c r="D15" s="73">
        <v>3</v>
      </c>
      <c r="E15" s="57">
        <v>4</v>
      </c>
      <c r="F15" s="61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1" t="s">
        <v>50</v>
      </c>
      <c r="B16" s="70">
        <v>10</v>
      </c>
      <c r="C16" s="83" t="s">
        <v>51</v>
      </c>
      <c r="D16" s="75" t="str">
        <f aca="true" t="shared" si="0" ref="D16:D47">IF(LEFT(C16,5)="000 8","X",C16)</f>
        <v>X</v>
      </c>
      <c r="E16" s="78">
        <v>11518300</v>
      </c>
      <c r="F16" s="79" t="s">
        <v>52</v>
      </c>
      <c r="G16" s="80">
        <v>11518300</v>
      </c>
      <c r="H16" s="80">
        <v>3023800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14542100</v>
      </c>
      <c r="N16" s="80" t="s">
        <v>52</v>
      </c>
      <c r="O16" s="80">
        <v>1969708</v>
      </c>
      <c r="P16" s="80" t="s">
        <v>52</v>
      </c>
      <c r="Q16" s="80">
        <v>1969708</v>
      </c>
      <c r="R16" s="80">
        <v>1511900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3481608</v>
      </c>
      <c r="X16" s="80" t="s">
        <v>52</v>
      </c>
    </row>
    <row r="17" spans="1:24" ht="22.5">
      <c r="A17" s="81" t="s">
        <v>53</v>
      </c>
      <c r="B17" s="70">
        <v>10</v>
      </c>
      <c r="C17" s="83" t="s">
        <v>54</v>
      </c>
      <c r="D17" s="75" t="str">
        <f t="shared" si="0"/>
        <v>000 1 00 00000 00 0000 000</v>
      </c>
      <c r="E17" s="78">
        <v>11343300</v>
      </c>
      <c r="F17" s="79" t="s">
        <v>52</v>
      </c>
      <c r="G17" s="80">
        <v>11343300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11343300</v>
      </c>
      <c r="N17" s="80" t="s">
        <v>52</v>
      </c>
      <c r="O17" s="80">
        <v>1820908</v>
      </c>
      <c r="P17" s="80" t="s">
        <v>52</v>
      </c>
      <c r="Q17" s="80">
        <v>1820908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1820908</v>
      </c>
      <c r="X17" s="80" t="s">
        <v>52</v>
      </c>
    </row>
    <row r="18" spans="1:24" ht="12.75">
      <c r="A18" s="81" t="s">
        <v>55</v>
      </c>
      <c r="B18" s="70">
        <v>10</v>
      </c>
      <c r="C18" s="83" t="s">
        <v>56</v>
      </c>
      <c r="D18" s="75" t="str">
        <f t="shared" si="0"/>
        <v>000 1 01 00000 00 0000 000</v>
      </c>
      <c r="E18" s="78">
        <v>1916400</v>
      </c>
      <c r="F18" s="79" t="s">
        <v>52</v>
      </c>
      <c r="G18" s="80">
        <v>1916400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1916400</v>
      </c>
      <c r="N18" s="80" t="s">
        <v>52</v>
      </c>
      <c r="O18" s="80">
        <v>325091</v>
      </c>
      <c r="P18" s="80" t="s">
        <v>52</v>
      </c>
      <c r="Q18" s="80">
        <v>325091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325091</v>
      </c>
      <c r="X18" s="80" t="s">
        <v>52</v>
      </c>
    </row>
    <row r="19" spans="1:24" ht="12.75">
      <c r="A19" s="81" t="s">
        <v>57</v>
      </c>
      <c r="B19" s="70">
        <v>10</v>
      </c>
      <c r="C19" s="83" t="s">
        <v>58</v>
      </c>
      <c r="D19" s="75" t="str">
        <f t="shared" si="0"/>
        <v>000 1 01 02000 01 0000 110</v>
      </c>
      <c r="E19" s="78">
        <v>1916400</v>
      </c>
      <c r="F19" s="79" t="s">
        <v>52</v>
      </c>
      <c r="G19" s="80">
        <v>1916400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1916400</v>
      </c>
      <c r="N19" s="80" t="s">
        <v>52</v>
      </c>
      <c r="O19" s="80">
        <v>325091</v>
      </c>
      <c r="P19" s="80" t="s">
        <v>52</v>
      </c>
      <c r="Q19" s="80">
        <v>325091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325091</v>
      </c>
      <c r="X19" s="80" t="s">
        <v>52</v>
      </c>
    </row>
    <row r="20" spans="1:24" ht="101.25">
      <c r="A20" s="81" t="s">
        <v>59</v>
      </c>
      <c r="B20" s="70">
        <v>10</v>
      </c>
      <c r="C20" s="83" t="s">
        <v>60</v>
      </c>
      <c r="D20" s="75" t="str">
        <f t="shared" si="0"/>
        <v>000 1 01 02010 01 0000 110</v>
      </c>
      <c r="E20" s="78">
        <v>1910100</v>
      </c>
      <c r="F20" s="79" t="s">
        <v>52</v>
      </c>
      <c r="G20" s="80">
        <v>1910100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1910100</v>
      </c>
      <c r="N20" s="80" t="s">
        <v>52</v>
      </c>
      <c r="O20" s="80">
        <v>325100</v>
      </c>
      <c r="P20" s="80" t="s">
        <v>52</v>
      </c>
      <c r="Q20" s="80">
        <v>325100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325100</v>
      </c>
      <c r="X20" s="80" t="s">
        <v>52</v>
      </c>
    </row>
    <row r="21" spans="1:24" ht="157.5">
      <c r="A21" s="81" t="s">
        <v>61</v>
      </c>
      <c r="B21" s="70">
        <v>10</v>
      </c>
      <c r="C21" s="83" t="s">
        <v>62</v>
      </c>
      <c r="D21" s="75" t="str">
        <f t="shared" si="0"/>
        <v>000 1 01 02020 01 0000 110</v>
      </c>
      <c r="E21" s="78">
        <v>300</v>
      </c>
      <c r="F21" s="79" t="s">
        <v>52</v>
      </c>
      <c r="G21" s="80">
        <v>300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300</v>
      </c>
      <c r="N21" s="80" t="s">
        <v>52</v>
      </c>
      <c r="O21" s="80">
        <v>100</v>
      </c>
      <c r="P21" s="80" t="s">
        <v>52</v>
      </c>
      <c r="Q21" s="80">
        <v>100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100</v>
      </c>
      <c r="X21" s="80" t="s">
        <v>52</v>
      </c>
    </row>
    <row r="22" spans="1:24" ht="56.25">
      <c r="A22" s="81" t="s">
        <v>63</v>
      </c>
      <c r="B22" s="70">
        <v>10</v>
      </c>
      <c r="C22" s="83" t="s">
        <v>64</v>
      </c>
      <c r="D22" s="75" t="str">
        <f t="shared" si="0"/>
        <v>000 1 01 02030 01 0000 110</v>
      </c>
      <c r="E22" s="78">
        <v>6000</v>
      </c>
      <c r="F22" s="79" t="s">
        <v>52</v>
      </c>
      <c r="G22" s="80">
        <v>6000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6000</v>
      </c>
      <c r="N22" s="80" t="s">
        <v>52</v>
      </c>
      <c r="O22" s="80">
        <v>-109</v>
      </c>
      <c r="P22" s="80" t="s">
        <v>52</v>
      </c>
      <c r="Q22" s="80">
        <v>-109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-109</v>
      </c>
      <c r="X22" s="80" t="s">
        <v>52</v>
      </c>
    </row>
    <row r="23" spans="1:24" ht="45">
      <c r="A23" s="81" t="s">
        <v>65</v>
      </c>
      <c r="B23" s="70">
        <v>10</v>
      </c>
      <c r="C23" s="83" t="s">
        <v>66</v>
      </c>
      <c r="D23" s="75" t="str">
        <f t="shared" si="0"/>
        <v>000 1 03 00000 00 0000 000</v>
      </c>
      <c r="E23" s="78">
        <v>2299800</v>
      </c>
      <c r="F23" s="79" t="s">
        <v>52</v>
      </c>
      <c r="G23" s="80">
        <v>2299800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2299800</v>
      </c>
      <c r="N23" s="80" t="s">
        <v>52</v>
      </c>
      <c r="O23" s="80">
        <v>505644</v>
      </c>
      <c r="P23" s="80" t="s">
        <v>52</v>
      </c>
      <c r="Q23" s="80">
        <v>505644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505644</v>
      </c>
      <c r="X23" s="80" t="s">
        <v>52</v>
      </c>
    </row>
    <row r="24" spans="1:24" ht="33.75">
      <c r="A24" s="81" t="s">
        <v>67</v>
      </c>
      <c r="B24" s="70">
        <v>10</v>
      </c>
      <c r="C24" s="83" t="s">
        <v>68</v>
      </c>
      <c r="D24" s="75" t="str">
        <f t="shared" si="0"/>
        <v>000 1 03 02000 01 0000 110</v>
      </c>
      <c r="E24" s="78">
        <v>2299800</v>
      </c>
      <c r="F24" s="79" t="s">
        <v>52</v>
      </c>
      <c r="G24" s="80">
        <v>2299800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2299800</v>
      </c>
      <c r="N24" s="80" t="s">
        <v>52</v>
      </c>
      <c r="O24" s="80">
        <v>505644</v>
      </c>
      <c r="P24" s="80" t="s">
        <v>52</v>
      </c>
      <c r="Q24" s="80">
        <v>505644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505644</v>
      </c>
      <c r="X24" s="80" t="s">
        <v>52</v>
      </c>
    </row>
    <row r="25" spans="1:24" ht="90">
      <c r="A25" s="81" t="s">
        <v>69</v>
      </c>
      <c r="B25" s="70">
        <v>10</v>
      </c>
      <c r="C25" s="83" t="s">
        <v>70</v>
      </c>
      <c r="D25" s="75" t="str">
        <f t="shared" si="0"/>
        <v>000 1 03 02230 01 0000 110</v>
      </c>
      <c r="E25" s="78">
        <v>801700</v>
      </c>
      <c r="F25" s="79" t="s">
        <v>52</v>
      </c>
      <c r="G25" s="80">
        <v>801700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801700</v>
      </c>
      <c r="N25" s="80" t="s">
        <v>52</v>
      </c>
      <c r="O25" s="80">
        <v>175884</v>
      </c>
      <c r="P25" s="80" t="s">
        <v>52</v>
      </c>
      <c r="Q25" s="80">
        <v>175884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175884</v>
      </c>
      <c r="X25" s="80" t="s">
        <v>52</v>
      </c>
    </row>
    <row r="26" spans="1:24" ht="112.5">
      <c r="A26" s="81" t="s">
        <v>71</v>
      </c>
      <c r="B26" s="70">
        <v>10</v>
      </c>
      <c r="C26" s="83" t="s">
        <v>72</v>
      </c>
      <c r="D26" s="75" t="str">
        <f t="shared" si="0"/>
        <v>000 1 03 02240 01 0000 110</v>
      </c>
      <c r="E26" s="78">
        <v>16100</v>
      </c>
      <c r="F26" s="79" t="s">
        <v>52</v>
      </c>
      <c r="G26" s="80">
        <v>16100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16100</v>
      </c>
      <c r="N26" s="80" t="s">
        <v>52</v>
      </c>
      <c r="O26" s="80">
        <v>3072</v>
      </c>
      <c r="P26" s="80" t="s">
        <v>52</v>
      </c>
      <c r="Q26" s="80">
        <v>3072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3072</v>
      </c>
      <c r="X26" s="80" t="s">
        <v>52</v>
      </c>
    </row>
    <row r="27" spans="1:24" ht="90">
      <c r="A27" s="81" t="s">
        <v>73</v>
      </c>
      <c r="B27" s="70">
        <v>10</v>
      </c>
      <c r="C27" s="83" t="s">
        <v>74</v>
      </c>
      <c r="D27" s="75" t="str">
        <f t="shared" si="0"/>
        <v>000 1 03 02250 01 0000 110</v>
      </c>
      <c r="E27" s="78">
        <v>1482000</v>
      </c>
      <c r="F27" s="79" t="s">
        <v>52</v>
      </c>
      <c r="G27" s="80">
        <v>1482000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1482000</v>
      </c>
      <c r="N27" s="80" t="s">
        <v>52</v>
      </c>
      <c r="O27" s="80">
        <v>358312</v>
      </c>
      <c r="P27" s="80" t="s">
        <v>52</v>
      </c>
      <c r="Q27" s="80">
        <v>358312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358312</v>
      </c>
      <c r="X27" s="80" t="s">
        <v>52</v>
      </c>
    </row>
    <row r="28" spans="1:24" ht="90">
      <c r="A28" s="81" t="s">
        <v>75</v>
      </c>
      <c r="B28" s="70">
        <v>10</v>
      </c>
      <c r="C28" s="83" t="s">
        <v>76</v>
      </c>
      <c r="D28" s="75" t="str">
        <f t="shared" si="0"/>
        <v>000 1 03 02260 01 0000 110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-31624</v>
      </c>
      <c r="P28" s="80" t="s">
        <v>52</v>
      </c>
      <c r="Q28" s="80">
        <v>-31624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-31624</v>
      </c>
      <c r="X28" s="80" t="s">
        <v>52</v>
      </c>
    </row>
    <row r="29" spans="1:24" ht="12.75">
      <c r="A29" s="81" t="s">
        <v>77</v>
      </c>
      <c r="B29" s="70">
        <v>10</v>
      </c>
      <c r="C29" s="83" t="s">
        <v>78</v>
      </c>
      <c r="D29" s="75" t="str">
        <f t="shared" si="0"/>
        <v>000 1 05 00000 00 0000 000</v>
      </c>
      <c r="E29" s="78">
        <v>421400</v>
      </c>
      <c r="F29" s="79" t="s">
        <v>52</v>
      </c>
      <c r="G29" s="80">
        <v>421400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421400</v>
      </c>
      <c r="N29" s="80" t="s">
        <v>52</v>
      </c>
      <c r="O29" s="80">
        <v>438468</v>
      </c>
      <c r="P29" s="80" t="s">
        <v>52</v>
      </c>
      <c r="Q29" s="80">
        <v>438468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438468</v>
      </c>
      <c r="X29" s="80" t="s">
        <v>52</v>
      </c>
    </row>
    <row r="30" spans="1:24" ht="22.5">
      <c r="A30" s="81" t="s">
        <v>79</v>
      </c>
      <c r="B30" s="70">
        <v>10</v>
      </c>
      <c r="C30" s="83" t="s">
        <v>80</v>
      </c>
      <c r="D30" s="75" t="str">
        <f t="shared" si="0"/>
        <v>000 1 05 03000 01 0000 110</v>
      </c>
      <c r="E30" s="78">
        <v>421400</v>
      </c>
      <c r="F30" s="79" t="s">
        <v>52</v>
      </c>
      <c r="G30" s="80">
        <v>421400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421400</v>
      </c>
      <c r="N30" s="80" t="s">
        <v>52</v>
      </c>
      <c r="O30" s="80">
        <v>438468</v>
      </c>
      <c r="P30" s="80" t="s">
        <v>52</v>
      </c>
      <c r="Q30" s="80">
        <v>438468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438468</v>
      </c>
      <c r="X30" s="80" t="s">
        <v>52</v>
      </c>
    </row>
    <row r="31" spans="1:24" ht="22.5">
      <c r="A31" s="81" t="s">
        <v>79</v>
      </c>
      <c r="B31" s="70">
        <v>10</v>
      </c>
      <c r="C31" s="83" t="s">
        <v>81</v>
      </c>
      <c r="D31" s="75" t="str">
        <f t="shared" si="0"/>
        <v>000 1 05 03010 01 0000 110</v>
      </c>
      <c r="E31" s="78">
        <v>421400</v>
      </c>
      <c r="F31" s="79" t="s">
        <v>52</v>
      </c>
      <c r="G31" s="80">
        <v>421400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421400</v>
      </c>
      <c r="N31" s="80" t="s">
        <v>52</v>
      </c>
      <c r="O31" s="80">
        <v>438468</v>
      </c>
      <c r="P31" s="80" t="s">
        <v>52</v>
      </c>
      <c r="Q31" s="80">
        <v>438468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438468</v>
      </c>
      <c r="X31" s="80" t="s">
        <v>52</v>
      </c>
    </row>
    <row r="32" spans="1:24" ht="12.75">
      <c r="A32" s="81" t="s">
        <v>82</v>
      </c>
      <c r="B32" s="70">
        <v>10</v>
      </c>
      <c r="C32" s="83" t="s">
        <v>83</v>
      </c>
      <c r="D32" s="75" t="str">
        <f t="shared" si="0"/>
        <v>000 1 06 00000 00 0000 000</v>
      </c>
      <c r="E32" s="78">
        <v>6226800</v>
      </c>
      <c r="F32" s="79" t="s">
        <v>52</v>
      </c>
      <c r="G32" s="80">
        <v>6226800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6226800</v>
      </c>
      <c r="N32" s="80" t="s">
        <v>52</v>
      </c>
      <c r="O32" s="80">
        <v>483995</v>
      </c>
      <c r="P32" s="80" t="s">
        <v>52</v>
      </c>
      <c r="Q32" s="80">
        <v>483995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483995</v>
      </c>
      <c r="X32" s="80" t="s">
        <v>52</v>
      </c>
    </row>
    <row r="33" spans="1:24" ht="22.5">
      <c r="A33" s="81" t="s">
        <v>84</v>
      </c>
      <c r="B33" s="70">
        <v>10</v>
      </c>
      <c r="C33" s="83" t="s">
        <v>85</v>
      </c>
      <c r="D33" s="75" t="str">
        <f t="shared" si="0"/>
        <v>000 1 06 01000 00 0000 110</v>
      </c>
      <c r="E33" s="78">
        <v>203600</v>
      </c>
      <c r="F33" s="79" t="s">
        <v>52</v>
      </c>
      <c r="G33" s="80">
        <v>203600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203600</v>
      </c>
      <c r="N33" s="80" t="s">
        <v>52</v>
      </c>
      <c r="O33" s="80">
        <v>6201</v>
      </c>
      <c r="P33" s="80" t="s">
        <v>52</v>
      </c>
      <c r="Q33" s="80">
        <v>6201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6201</v>
      </c>
      <c r="X33" s="80" t="s">
        <v>52</v>
      </c>
    </row>
    <row r="34" spans="1:24" ht="56.25">
      <c r="A34" s="81" t="s">
        <v>86</v>
      </c>
      <c r="B34" s="70">
        <v>10</v>
      </c>
      <c r="C34" s="83" t="s">
        <v>87</v>
      </c>
      <c r="D34" s="75" t="str">
        <f t="shared" si="0"/>
        <v>000 1 06 01030 10 0000 110</v>
      </c>
      <c r="E34" s="78">
        <v>203600</v>
      </c>
      <c r="F34" s="79" t="s">
        <v>52</v>
      </c>
      <c r="G34" s="80">
        <v>203600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203600</v>
      </c>
      <c r="N34" s="80" t="s">
        <v>52</v>
      </c>
      <c r="O34" s="80">
        <v>6201</v>
      </c>
      <c r="P34" s="80" t="s">
        <v>52</v>
      </c>
      <c r="Q34" s="80">
        <v>6201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6201</v>
      </c>
      <c r="X34" s="80" t="s">
        <v>52</v>
      </c>
    </row>
    <row r="35" spans="1:24" ht="12.75">
      <c r="A35" s="81" t="s">
        <v>88</v>
      </c>
      <c r="B35" s="70">
        <v>10</v>
      </c>
      <c r="C35" s="83" t="s">
        <v>89</v>
      </c>
      <c r="D35" s="75" t="str">
        <f t="shared" si="0"/>
        <v>000 1 06 06000 00 0000 110</v>
      </c>
      <c r="E35" s="78">
        <v>6023200</v>
      </c>
      <c r="F35" s="79" t="s">
        <v>52</v>
      </c>
      <c r="G35" s="80">
        <v>6023200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6023200</v>
      </c>
      <c r="N35" s="80" t="s">
        <v>52</v>
      </c>
      <c r="O35" s="80">
        <v>477794</v>
      </c>
      <c r="P35" s="80" t="s">
        <v>52</v>
      </c>
      <c r="Q35" s="80">
        <v>477794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477794</v>
      </c>
      <c r="X35" s="80" t="s">
        <v>52</v>
      </c>
    </row>
    <row r="36" spans="1:24" ht="69.75" customHeight="1">
      <c r="A36" s="81" t="s">
        <v>371</v>
      </c>
      <c r="B36" s="70">
        <v>10</v>
      </c>
      <c r="C36" s="83" t="s">
        <v>90</v>
      </c>
      <c r="D36" s="75" t="s">
        <v>369</v>
      </c>
      <c r="E36" s="78">
        <v>1358200</v>
      </c>
      <c r="F36" s="79" t="s">
        <v>52</v>
      </c>
      <c r="G36" s="80">
        <v>1358200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1358200</v>
      </c>
      <c r="N36" s="80" t="s">
        <v>52</v>
      </c>
      <c r="O36" s="80">
        <v>361880</v>
      </c>
      <c r="P36" s="80" t="s">
        <v>52</v>
      </c>
      <c r="Q36" s="80">
        <v>361880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361880</v>
      </c>
      <c r="X36" s="80" t="s">
        <v>52</v>
      </c>
    </row>
    <row r="37" spans="1:24" ht="69" customHeight="1">
      <c r="A37" s="123" t="s">
        <v>371</v>
      </c>
      <c r="B37" s="70">
        <v>10</v>
      </c>
      <c r="C37" s="83" t="s">
        <v>91</v>
      </c>
      <c r="D37" s="75" t="s">
        <v>370</v>
      </c>
      <c r="E37" s="78">
        <v>1358200</v>
      </c>
      <c r="F37" s="79" t="s">
        <v>52</v>
      </c>
      <c r="G37" s="80">
        <v>1358200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1358200</v>
      </c>
      <c r="N37" s="80" t="s">
        <v>52</v>
      </c>
      <c r="O37" s="80">
        <v>361880</v>
      </c>
      <c r="P37" s="80" t="s">
        <v>52</v>
      </c>
      <c r="Q37" s="80">
        <v>361880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361880</v>
      </c>
      <c r="X37" s="80" t="s">
        <v>52</v>
      </c>
    </row>
    <row r="38" spans="1:24" ht="63.75" customHeight="1">
      <c r="A38" s="123" t="s">
        <v>372</v>
      </c>
      <c r="B38" s="70">
        <v>10</v>
      </c>
      <c r="C38" s="83" t="s">
        <v>92</v>
      </c>
      <c r="D38" s="75" t="s">
        <v>370</v>
      </c>
      <c r="E38" s="78">
        <v>4665000</v>
      </c>
      <c r="F38" s="79" t="s">
        <v>52</v>
      </c>
      <c r="G38" s="80">
        <v>4665000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4665000</v>
      </c>
      <c r="N38" s="80" t="s">
        <v>52</v>
      </c>
      <c r="O38" s="80">
        <v>115913</v>
      </c>
      <c r="P38" s="80" t="s">
        <v>52</v>
      </c>
      <c r="Q38" s="80">
        <v>115913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115913</v>
      </c>
      <c r="X38" s="80" t="s">
        <v>52</v>
      </c>
    </row>
    <row r="39" spans="1:24" ht="52.5" customHeight="1">
      <c r="A39" s="81" t="s">
        <v>372</v>
      </c>
      <c r="B39" s="70">
        <v>10</v>
      </c>
      <c r="C39" s="83" t="s">
        <v>93</v>
      </c>
      <c r="D39" s="75" t="s">
        <v>370</v>
      </c>
      <c r="E39" s="78">
        <v>4665000</v>
      </c>
      <c r="F39" s="79" t="s">
        <v>52</v>
      </c>
      <c r="G39" s="80">
        <v>4665000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4665000</v>
      </c>
      <c r="N39" s="80" t="s">
        <v>52</v>
      </c>
      <c r="O39" s="80">
        <v>115913</v>
      </c>
      <c r="P39" s="80" t="s">
        <v>52</v>
      </c>
      <c r="Q39" s="80">
        <v>115913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115913</v>
      </c>
      <c r="X39" s="80" t="s">
        <v>52</v>
      </c>
    </row>
    <row r="40" spans="1:24" ht="12.75">
      <c r="A40" s="81" t="s">
        <v>94</v>
      </c>
      <c r="B40" s="70">
        <v>10</v>
      </c>
      <c r="C40" s="83" t="s">
        <v>95</v>
      </c>
      <c r="D40" s="75" t="str">
        <f t="shared" si="0"/>
        <v>000 1 08 00000 00 0000 000</v>
      </c>
      <c r="E40" s="78">
        <v>42800</v>
      </c>
      <c r="F40" s="79" t="s">
        <v>52</v>
      </c>
      <c r="G40" s="80">
        <v>42800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42800</v>
      </c>
      <c r="N40" s="80" t="s">
        <v>52</v>
      </c>
      <c r="O40" s="80">
        <v>14780</v>
      </c>
      <c r="P40" s="80" t="s">
        <v>52</v>
      </c>
      <c r="Q40" s="80">
        <v>14780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14780</v>
      </c>
      <c r="X40" s="80" t="s">
        <v>52</v>
      </c>
    </row>
    <row r="41" spans="1:24" ht="67.5">
      <c r="A41" s="81" t="s">
        <v>96</v>
      </c>
      <c r="B41" s="70">
        <v>10</v>
      </c>
      <c r="C41" s="83" t="s">
        <v>97</v>
      </c>
      <c r="D41" s="75" t="str">
        <f t="shared" si="0"/>
        <v>000 1 08 04000 01 0000 110</v>
      </c>
      <c r="E41" s="78">
        <v>42800</v>
      </c>
      <c r="F41" s="79" t="s">
        <v>52</v>
      </c>
      <c r="G41" s="80">
        <v>42800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42800</v>
      </c>
      <c r="N41" s="80" t="s">
        <v>52</v>
      </c>
      <c r="O41" s="80">
        <v>14780</v>
      </c>
      <c r="P41" s="80" t="s">
        <v>52</v>
      </c>
      <c r="Q41" s="80">
        <v>14780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14780</v>
      </c>
      <c r="X41" s="80" t="s">
        <v>52</v>
      </c>
    </row>
    <row r="42" spans="1:24" ht="101.25">
      <c r="A42" s="81" t="s">
        <v>98</v>
      </c>
      <c r="B42" s="70">
        <v>10</v>
      </c>
      <c r="C42" s="83" t="s">
        <v>99</v>
      </c>
      <c r="D42" s="75" t="str">
        <f t="shared" si="0"/>
        <v>000 1 08 04020 01 0000 110</v>
      </c>
      <c r="E42" s="78">
        <v>42800</v>
      </c>
      <c r="F42" s="79" t="s">
        <v>52</v>
      </c>
      <c r="G42" s="80">
        <v>42800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42800</v>
      </c>
      <c r="N42" s="80" t="s">
        <v>52</v>
      </c>
      <c r="O42" s="80">
        <v>14780</v>
      </c>
      <c r="P42" s="80" t="s">
        <v>52</v>
      </c>
      <c r="Q42" s="80">
        <v>14780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14780</v>
      </c>
      <c r="X42" s="80" t="s">
        <v>52</v>
      </c>
    </row>
    <row r="43" spans="1:24" ht="56.25">
      <c r="A43" s="81" t="s">
        <v>100</v>
      </c>
      <c r="B43" s="70">
        <v>10</v>
      </c>
      <c r="C43" s="83" t="s">
        <v>101</v>
      </c>
      <c r="D43" s="75" t="str">
        <f t="shared" si="0"/>
        <v>000 1 11 00000 00 0000 000</v>
      </c>
      <c r="E43" s="78">
        <v>428900</v>
      </c>
      <c r="F43" s="79" t="s">
        <v>52</v>
      </c>
      <c r="G43" s="80">
        <v>428900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428900</v>
      </c>
      <c r="N43" s="80" t="s">
        <v>52</v>
      </c>
      <c r="O43" s="80">
        <v>52731</v>
      </c>
      <c r="P43" s="80" t="s">
        <v>52</v>
      </c>
      <c r="Q43" s="80">
        <v>52731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52731</v>
      </c>
      <c r="X43" s="80" t="s">
        <v>52</v>
      </c>
    </row>
    <row r="44" spans="1:24" ht="123.75">
      <c r="A44" s="81" t="s">
        <v>102</v>
      </c>
      <c r="B44" s="70">
        <v>10</v>
      </c>
      <c r="C44" s="83" t="s">
        <v>103</v>
      </c>
      <c r="D44" s="75" t="str">
        <f t="shared" si="0"/>
        <v>000 1 11 05000 00 0000 120</v>
      </c>
      <c r="E44" s="78">
        <v>428900</v>
      </c>
      <c r="F44" s="79" t="s">
        <v>52</v>
      </c>
      <c r="G44" s="80">
        <v>428900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428900</v>
      </c>
      <c r="N44" s="80" t="s">
        <v>52</v>
      </c>
      <c r="O44" s="80">
        <v>52731</v>
      </c>
      <c r="P44" s="80" t="s">
        <v>52</v>
      </c>
      <c r="Q44" s="80">
        <v>52731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52731</v>
      </c>
      <c r="X44" s="80" t="s">
        <v>52</v>
      </c>
    </row>
    <row r="45" spans="1:24" ht="112.5">
      <c r="A45" s="81" t="s">
        <v>104</v>
      </c>
      <c r="B45" s="70">
        <v>10</v>
      </c>
      <c r="C45" s="83" t="s">
        <v>105</v>
      </c>
      <c r="D45" s="75" t="str">
        <f t="shared" si="0"/>
        <v>000 1 11 05020 00 0000 120</v>
      </c>
      <c r="E45" s="78">
        <v>147400</v>
      </c>
      <c r="F45" s="79" t="s">
        <v>52</v>
      </c>
      <c r="G45" s="80">
        <v>147400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147400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ht="101.25">
      <c r="A46" s="81" t="s">
        <v>106</v>
      </c>
      <c r="B46" s="70">
        <v>10</v>
      </c>
      <c r="C46" s="83" t="s">
        <v>107</v>
      </c>
      <c r="D46" s="75" t="str">
        <f t="shared" si="0"/>
        <v>000 1 11 05025 10 0000 120</v>
      </c>
      <c r="E46" s="78">
        <v>147400</v>
      </c>
      <c r="F46" s="79" t="s">
        <v>52</v>
      </c>
      <c r="G46" s="80">
        <v>147400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147400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ht="112.5">
      <c r="A47" s="81" t="s">
        <v>108</v>
      </c>
      <c r="B47" s="70">
        <v>10</v>
      </c>
      <c r="C47" s="83" t="s">
        <v>109</v>
      </c>
      <c r="D47" s="75" t="str">
        <f t="shared" si="0"/>
        <v>000 1 11 05030 00 0000 120</v>
      </c>
      <c r="E47" s="78">
        <v>64300</v>
      </c>
      <c r="F47" s="79" t="s">
        <v>52</v>
      </c>
      <c r="G47" s="80">
        <v>64300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64300</v>
      </c>
      <c r="N47" s="80" t="s">
        <v>52</v>
      </c>
      <c r="O47" s="80">
        <v>16549</v>
      </c>
      <c r="P47" s="80" t="s">
        <v>52</v>
      </c>
      <c r="Q47" s="80">
        <v>16549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16549</v>
      </c>
      <c r="X47" s="80" t="s">
        <v>52</v>
      </c>
    </row>
    <row r="48" spans="1:24" ht="90">
      <c r="A48" s="81" t="s">
        <v>110</v>
      </c>
      <c r="B48" s="70">
        <v>10</v>
      </c>
      <c r="C48" s="83" t="s">
        <v>111</v>
      </c>
      <c r="D48" s="75" t="str">
        <f aca="true" t="shared" si="1" ref="D48:D67">IF(LEFT(C48,5)="000 8","X",C48)</f>
        <v>000 1 11 05035 10 0000 120</v>
      </c>
      <c r="E48" s="78">
        <v>64300</v>
      </c>
      <c r="F48" s="79" t="s">
        <v>52</v>
      </c>
      <c r="G48" s="80">
        <v>64300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64300</v>
      </c>
      <c r="N48" s="80" t="s">
        <v>52</v>
      </c>
      <c r="O48" s="80">
        <v>16549</v>
      </c>
      <c r="P48" s="80" t="s">
        <v>52</v>
      </c>
      <c r="Q48" s="80">
        <v>16549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16549</v>
      </c>
      <c r="X48" s="80" t="s">
        <v>52</v>
      </c>
    </row>
    <row r="49" spans="1:24" ht="56.25">
      <c r="A49" s="81" t="s">
        <v>112</v>
      </c>
      <c r="B49" s="70">
        <v>10</v>
      </c>
      <c r="C49" s="83" t="s">
        <v>113</v>
      </c>
      <c r="D49" s="75" t="str">
        <f t="shared" si="1"/>
        <v>000 1 11 05070 00 0000 120</v>
      </c>
      <c r="E49" s="78">
        <v>217200</v>
      </c>
      <c r="F49" s="79" t="s">
        <v>52</v>
      </c>
      <c r="G49" s="80">
        <v>217200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217200</v>
      </c>
      <c r="N49" s="80" t="s">
        <v>52</v>
      </c>
      <c r="O49" s="80">
        <v>36182</v>
      </c>
      <c r="P49" s="80" t="s">
        <v>52</v>
      </c>
      <c r="Q49" s="80">
        <v>36182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36182</v>
      </c>
      <c r="X49" s="80" t="s">
        <v>52</v>
      </c>
    </row>
    <row r="50" spans="1:24" ht="45">
      <c r="A50" s="81" t="s">
        <v>114</v>
      </c>
      <c r="B50" s="70">
        <v>10</v>
      </c>
      <c r="C50" s="83" t="s">
        <v>115</v>
      </c>
      <c r="D50" s="75" t="str">
        <f t="shared" si="1"/>
        <v>000 1 11 05075 10 0000 120</v>
      </c>
      <c r="E50" s="78">
        <v>217200</v>
      </c>
      <c r="F50" s="79" t="s">
        <v>52</v>
      </c>
      <c r="G50" s="80">
        <v>217200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217200</v>
      </c>
      <c r="N50" s="80" t="s">
        <v>52</v>
      </c>
      <c r="O50" s="80">
        <v>36182</v>
      </c>
      <c r="P50" s="80" t="s">
        <v>52</v>
      </c>
      <c r="Q50" s="80">
        <v>36182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36182</v>
      </c>
      <c r="X50" s="80" t="s">
        <v>52</v>
      </c>
    </row>
    <row r="51" spans="1:24" ht="33.75">
      <c r="A51" s="81" t="s">
        <v>116</v>
      </c>
      <c r="B51" s="70">
        <v>10</v>
      </c>
      <c r="C51" s="83" t="s">
        <v>117</v>
      </c>
      <c r="D51" s="75" t="str">
        <f t="shared" si="1"/>
        <v>000 1 13 00000 00 0000 000</v>
      </c>
      <c r="E51" s="78">
        <v>1800</v>
      </c>
      <c r="F51" s="79" t="s">
        <v>52</v>
      </c>
      <c r="G51" s="80">
        <v>1800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1800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ht="22.5">
      <c r="A52" s="81" t="s">
        <v>118</v>
      </c>
      <c r="B52" s="70">
        <v>10</v>
      </c>
      <c r="C52" s="83" t="s">
        <v>119</v>
      </c>
      <c r="D52" s="75" t="str">
        <f t="shared" si="1"/>
        <v>000 1 13 02000 00 0000 130</v>
      </c>
      <c r="E52" s="78">
        <v>1800</v>
      </c>
      <c r="F52" s="79" t="s">
        <v>52</v>
      </c>
      <c r="G52" s="80">
        <v>1800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1800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ht="45">
      <c r="A53" s="81" t="s">
        <v>120</v>
      </c>
      <c r="B53" s="70">
        <v>10</v>
      </c>
      <c r="C53" s="83" t="s">
        <v>121</v>
      </c>
      <c r="D53" s="75" t="str">
        <f t="shared" si="1"/>
        <v>000 1 13 02060 00 0000 130</v>
      </c>
      <c r="E53" s="78">
        <v>1800</v>
      </c>
      <c r="F53" s="79" t="s">
        <v>52</v>
      </c>
      <c r="G53" s="80">
        <v>1800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1800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ht="45">
      <c r="A54" s="81" t="s">
        <v>122</v>
      </c>
      <c r="B54" s="70">
        <v>10</v>
      </c>
      <c r="C54" s="83" t="s">
        <v>123</v>
      </c>
      <c r="D54" s="75" t="str">
        <f t="shared" si="1"/>
        <v>000 1 13 02065 10 0000 130</v>
      </c>
      <c r="E54" s="78">
        <v>1800</v>
      </c>
      <c r="F54" s="79" t="s">
        <v>52</v>
      </c>
      <c r="G54" s="80">
        <v>1800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1800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ht="22.5">
      <c r="A55" s="81" t="s">
        <v>124</v>
      </c>
      <c r="B55" s="70">
        <v>10</v>
      </c>
      <c r="C55" s="83" t="s">
        <v>125</v>
      </c>
      <c r="D55" s="75" t="str">
        <f t="shared" si="1"/>
        <v>000 1 16 00000 00 0000 000</v>
      </c>
      <c r="E55" s="78">
        <v>5400</v>
      </c>
      <c r="F55" s="79" t="s">
        <v>52</v>
      </c>
      <c r="G55" s="80">
        <v>5400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5400</v>
      </c>
      <c r="N55" s="80" t="s">
        <v>52</v>
      </c>
      <c r="O55" s="80">
        <v>200</v>
      </c>
      <c r="P55" s="80" t="s">
        <v>52</v>
      </c>
      <c r="Q55" s="80">
        <v>200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200</v>
      </c>
      <c r="X55" s="80" t="s">
        <v>52</v>
      </c>
    </row>
    <row r="56" spans="1:24" ht="56.25">
      <c r="A56" s="81" t="s">
        <v>126</v>
      </c>
      <c r="B56" s="70">
        <v>10</v>
      </c>
      <c r="C56" s="83" t="s">
        <v>127</v>
      </c>
      <c r="D56" s="75" t="str">
        <f t="shared" si="1"/>
        <v>000 1 16 51000 02 0000 140</v>
      </c>
      <c r="E56" s="78">
        <v>5400</v>
      </c>
      <c r="F56" s="79" t="s">
        <v>52</v>
      </c>
      <c r="G56" s="80">
        <v>5400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5400</v>
      </c>
      <c r="N56" s="80" t="s">
        <v>52</v>
      </c>
      <c r="O56" s="80">
        <v>200</v>
      </c>
      <c r="P56" s="80" t="s">
        <v>52</v>
      </c>
      <c r="Q56" s="80">
        <v>200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200</v>
      </c>
      <c r="X56" s="80" t="s">
        <v>52</v>
      </c>
    </row>
    <row r="57" spans="1:24" ht="67.5">
      <c r="A57" s="81" t="s">
        <v>128</v>
      </c>
      <c r="B57" s="70">
        <v>10</v>
      </c>
      <c r="C57" s="83" t="s">
        <v>129</v>
      </c>
      <c r="D57" s="75" t="str">
        <f t="shared" si="1"/>
        <v>000 1 16 51040 02 0000 140</v>
      </c>
      <c r="E57" s="78">
        <v>5400</v>
      </c>
      <c r="F57" s="79" t="s">
        <v>52</v>
      </c>
      <c r="G57" s="80">
        <v>5400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5400</v>
      </c>
      <c r="N57" s="80" t="s">
        <v>52</v>
      </c>
      <c r="O57" s="80">
        <v>200</v>
      </c>
      <c r="P57" s="80" t="s">
        <v>52</v>
      </c>
      <c r="Q57" s="80">
        <v>200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200</v>
      </c>
      <c r="X57" s="80" t="s">
        <v>52</v>
      </c>
    </row>
    <row r="58" spans="1:24" ht="12.75">
      <c r="A58" s="81" t="s">
        <v>130</v>
      </c>
      <c r="B58" s="70">
        <v>10</v>
      </c>
      <c r="C58" s="83" t="s">
        <v>131</v>
      </c>
      <c r="D58" s="75" t="str">
        <f t="shared" si="1"/>
        <v>000 2 00 00000 00 0000 000</v>
      </c>
      <c r="E58" s="78">
        <v>175000</v>
      </c>
      <c r="F58" s="79" t="s">
        <v>52</v>
      </c>
      <c r="G58" s="80">
        <v>175000</v>
      </c>
      <c r="H58" s="80">
        <v>3023800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3198800</v>
      </c>
      <c r="N58" s="80" t="s">
        <v>52</v>
      </c>
      <c r="O58" s="80">
        <v>148800</v>
      </c>
      <c r="P58" s="80" t="s">
        <v>52</v>
      </c>
      <c r="Q58" s="80">
        <v>148800</v>
      </c>
      <c r="R58" s="80">
        <v>1511900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1660700</v>
      </c>
      <c r="X58" s="80" t="s">
        <v>52</v>
      </c>
    </row>
    <row r="59" spans="1:24" ht="45">
      <c r="A59" s="81" t="s">
        <v>132</v>
      </c>
      <c r="B59" s="70">
        <v>10</v>
      </c>
      <c r="C59" s="83" t="s">
        <v>133</v>
      </c>
      <c r="D59" s="75" t="str">
        <f t="shared" si="1"/>
        <v>000 2 02 00000 00 0000 000</v>
      </c>
      <c r="E59" s="78">
        <v>175000</v>
      </c>
      <c r="F59" s="79" t="s">
        <v>52</v>
      </c>
      <c r="G59" s="80">
        <v>175000</v>
      </c>
      <c r="H59" s="80">
        <v>3023800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3198800</v>
      </c>
      <c r="N59" s="80" t="s">
        <v>52</v>
      </c>
      <c r="O59" s="80">
        <v>148800</v>
      </c>
      <c r="P59" s="80" t="s">
        <v>52</v>
      </c>
      <c r="Q59" s="80">
        <v>148800</v>
      </c>
      <c r="R59" s="80">
        <v>1511900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1660700</v>
      </c>
      <c r="X59" s="80" t="s">
        <v>52</v>
      </c>
    </row>
    <row r="60" spans="1:24" ht="33.75">
      <c r="A60" s="81" t="s">
        <v>134</v>
      </c>
      <c r="B60" s="70">
        <v>10</v>
      </c>
      <c r="C60" s="83" t="s">
        <v>135</v>
      </c>
      <c r="D60" s="75" t="str">
        <f t="shared" si="1"/>
        <v>000 2 02 01000 00 0000 151</v>
      </c>
      <c r="E60" s="78" t="s">
        <v>52</v>
      </c>
      <c r="F60" s="79" t="s">
        <v>52</v>
      </c>
      <c r="G60" s="80" t="s">
        <v>52</v>
      </c>
      <c r="H60" s="80">
        <v>3023800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3023800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>
        <v>1511900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1511900</v>
      </c>
      <c r="X60" s="80" t="s">
        <v>52</v>
      </c>
    </row>
    <row r="61" spans="1:24" ht="22.5">
      <c r="A61" s="81" t="s">
        <v>136</v>
      </c>
      <c r="B61" s="70">
        <v>10</v>
      </c>
      <c r="C61" s="83" t="s">
        <v>137</v>
      </c>
      <c r="D61" s="75" t="str">
        <f t="shared" si="1"/>
        <v>000 2 02 01001 00 0000 151</v>
      </c>
      <c r="E61" s="78" t="s">
        <v>52</v>
      </c>
      <c r="F61" s="79" t="s">
        <v>52</v>
      </c>
      <c r="G61" s="80" t="s">
        <v>52</v>
      </c>
      <c r="H61" s="80">
        <v>3023800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3023800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>
        <v>1511900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1511900</v>
      </c>
      <c r="X61" s="80" t="s">
        <v>52</v>
      </c>
    </row>
    <row r="62" spans="1:24" ht="33.75">
      <c r="A62" s="81" t="s">
        <v>138</v>
      </c>
      <c r="B62" s="70">
        <v>10</v>
      </c>
      <c r="C62" s="83" t="s">
        <v>139</v>
      </c>
      <c r="D62" s="75" t="str">
        <f t="shared" si="1"/>
        <v>000 2 02 01001 10 0000 151</v>
      </c>
      <c r="E62" s="78" t="s">
        <v>52</v>
      </c>
      <c r="F62" s="79" t="s">
        <v>52</v>
      </c>
      <c r="G62" s="80" t="s">
        <v>52</v>
      </c>
      <c r="H62" s="80">
        <v>3023800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3023800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>
        <v>1511900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1511900</v>
      </c>
      <c r="X62" s="80" t="s">
        <v>52</v>
      </c>
    </row>
    <row r="63" spans="1:24" ht="33.75">
      <c r="A63" s="81" t="s">
        <v>140</v>
      </c>
      <c r="B63" s="70">
        <v>10</v>
      </c>
      <c r="C63" s="83" t="s">
        <v>141</v>
      </c>
      <c r="D63" s="75" t="str">
        <f t="shared" si="1"/>
        <v>000 2 02 03000 00 0000 151</v>
      </c>
      <c r="E63" s="78">
        <v>175000</v>
      </c>
      <c r="F63" s="79" t="s">
        <v>52</v>
      </c>
      <c r="G63" s="80">
        <v>175000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175000</v>
      </c>
      <c r="N63" s="80" t="s">
        <v>52</v>
      </c>
      <c r="O63" s="80">
        <v>148800</v>
      </c>
      <c r="P63" s="80" t="s">
        <v>52</v>
      </c>
      <c r="Q63" s="80">
        <v>148800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148800</v>
      </c>
      <c r="X63" s="80" t="s">
        <v>52</v>
      </c>
    </row>
    <row r="64" spans="1:24" ht="56.25">
      <c r="A64" s="81" t="s">
        <v>142</v>
      </c>
      <c r="B64" s="70">
        <v>10</v>
      </c>
      <c r="C64" s="83" t="s">
        <v>143</v>
      </c>
      <c r="D64" s="75" t="str">
        <f t="shared" si="1"/>
        <v>000 2 02 03015 00 0000 151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148600</v>
      </c>
      <c r="P64" s="80" t="s">
        <v>52</v>
      </c>
      <c r="Q64" s="80">
        <v>148600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148600</v>
      </c>
      <c r="X64" s="80" t="s">
        <v>52</v>
      </c>
    </row>
    <row r="65" spans="1:24" ht="56.25">
      <c r="A65" s="81" t="s">
        <v>144</v>
      </c>
      <c r="B65" s="70">
        <v>10</v>
      </c>
      <c r="C65" s="83" t="s">
        <v>145</v>
      </c>
      <c r="D65" s="75" t="str">
        <f t="shared" si="1"/>
        <v>000 2 02 03015 10 0000 151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148600</v>
      </c>
      <c r="P65" s="80" t="s">
        <v>52</v>
      </c>
      <c r="Q65" s="80">
        <v>148600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148600</v>
      </c>
      <c r="X65" s="80" t="s">
        <v>52</v>
      </c>
    </row>
    <row r="66" spans="1:24" ht="45">
      <c r="A66" s="81" t="s">
        <v>146</v>
      </c>
      <c r="B66" s="70">
        <v>10</v>
      </c>
      <c r="C66" s="83" t="s">
        <v>147</v>
      </c>
      <c r="D66" s="75" t="str">
        <f t="shared" si="1"/>
        <v>000 2 02 03024 00 0000 151</v>
      </c>
      <c r="E66" s="78">
        <v>200</v>
      </c>
      <c r="F66" s="79" t="s">
        <v>52</v>
      </c>
      <c r="G66" s="80">
        <v>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200</v>
      </c>
      <c r="N66" s="80" t="s">
        <v>52</v>
      </c>
      <c r="O66" s="80">
        <v>200</v>
      </c>
      <c r="P66" s="80" t="s">
        <v>52</v>
      </c>
      <c r="Q66" s="80">
        <v>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200</v>
      </c>
      <c r="X66" s="80" t="s">
        <v>52</v>
      </c>
    </row>
    <row r="67" spans="1:24" ht="45">
      <c r="A67" s="81" t="s">
        <v>148</v>
      </c>
      <c r="B67" s="70">
        <v>10</v>
      </c>
      <c r="C67" s="83" t="s">
        <v>149</v>
      </c>
      <c r="D67" s="75" t="str">
        <f t="shared" si="1"/>
        <v>000 2 02 03024 10 0000 151</v>
      </c>
      <c r="E67" s="78">
        <v>200</v>
      </c>
      <c r="F67" s="79" t="s">
        <v>52</v>
      </c>
      <c r="G67" s="80">
        <v>200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200</v>
      </c>
      <c r="N67" s="80" t="s">
        <v>52</v>
      </c>
      <c r="O67" s="80">
        <v>200</v>
      </c>
      <c r="P67" s="80" t="s">
        <v>52</v>
      </c>
      <c r="Q67" s="80">
        <v>200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200</v>
      </c>
      <c r="X67" s="80" t="s">
        <v>52</v>
      </c>
    </row>
    <row r="68" spans="1:24" ht="12.75">
      <c r="A68" s="82"/>
      <c r="B68" s="71"/>
      <c r="C68" s="71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81" t="s">
        <v>150</v>
      </c>
      <c r="B7" s="70">
        <v>200</v>
      </c>
      <c r="C7" s="83" t="s">
        <v>151</v>
      </c>
      <c r="D7" s="75" t="str">
        <f aca="true" t="shared" si="0" ref="D7:D38">IF(OR(LEFT(C7,5)="000 9",LEFT(C7,5)="000 7"),"X",C7)</f>
        <v>X</v>
      </c>
      <c r="E7" s="78">
        <v>16495500</v>
      </c>
      <c r="F7" s="79" t="s">
        <v>52</v>
      </c>
      <c r="G7" s="80">
        <v>16495500</v>
      </c>
      <c r="H7" s="80">
        <v>153500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16649000</v>
      </c>
      <c r="N7" s="80" t="s">
        <v>52</v>
      </c>
      <c r="O7" s="80">
        <v>2705610</v>
      </c>
      <c r="P7" s="80" t="s">
        <v>52</v>
      </c>
      <c r="Q7" s="80">
        <v>2705610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2705610</v>
      </c>
      <c r="X7" s="80" t="s">
        <v>52</v>
      </c>
    </row>
    <row r="8" spans="1:24" s="24" customFormat="1" ht="12.75">
      <c r="A8" s="81" t="s">
        <v>152</v>
      </c>
      <c r="B8" s="70">
        <v>200</v>
      </c>
      <c r="C8" s="83" t="s">
        <v>153</v>
      </c>
      <c r="D8" s="75" t="str">
        <f t="shared" si="0"/>
        <v>000 0100 0000000 000 000</v>
      </c>
      <c r="E8" s="78">
        <v>5690200</v>
      </c>
      <c r="F8" s="79" t="s">
        <v>52</v>
      </c>
      <c r="G8" s="80">
        <v>5690200</v>
      </c>
      <c r="H8" s="80">
        <v>40000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5730200</v>
      </c>
      <c r="N8" s="80" t="s">
        <v>52</v>
      </c>
      <c r="O8" s="80">
        <v>798790</v>
      </c>
      <c r="P8" s="80" t="s">
        <v>52</v>
      </c>
      <c r="Q8" s="80">
        <v>798790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798790</v>
      </c>
      <c r="X8" s="80" t="s">
        <v>52</v>
      </c>
    </row>
    <row r="9" spans="1:24" s="24" customFormat="1" ht="12.75">
      <c r="A9" s="81" t="s">
        <v>154</v>
      </c>
      <c r="B9" s="70">
        <v>200</v>
      </c>
      <c r="C9" s="83" t="s">
        <v>155</v>
      </c>
      <c r="D9" s="75" t="str">
        <f t="shared" si="0"/>
        <v>000 0100 0000000 000 200</v>
      </c>
      <c r="E9" s="78">
        <v>5413200</v>
      </c>
      <c r="F9" s="79" t="s">
        <v>52</v>
      </c>
      <c r="G9" s="80">
        <v>5413200</v>
      </c>
      <c r="H9" s="80">
        <v>40000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5453200</v>
      </c>
      <c r="N9" s="80" t="s">
        <v>52</v>
      </c>
      <c r="O9" s="80">
        <v>743607</v>
      </c>
      <c r="P9" s="80" t="s">
        <v>52</v>
      </c>
      <c r="Q9" s="80">
        <v>743607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743607</v>
      </c>
      <c r="X9" s="80" t="s">
        <v>52</v>
      </c>
    </row>
    <row r="10" spans="1:24" s="24" customFormat="1" ht="22.5">
      <c r="A10" s="81" t="s">
        <v>156</v>
      </c>
      <c r="B10" s="70">
        <v>200</v>
      </c>
      <c r="C10" s="83" t="s">
        <v>157</v>
      </c>
      <c r="D10" s="75" t="str">
        <f t="shared" si="0"/>
        <v>000 0100 0000000 000 210</v>
      </c>
      <c r="E10" s="78">
        <v>3864700</v>
      </c>
      <c r="F10" s="79" t="s">
        <v>52</v>
      </c>
      <c r="G10" s="80">
        <v>3864700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3864700</v>
      </c>
      <c r="N10" s="80" t="s">
        <v>52</v>
      </c>
      <c r="O10" s="80">
        <v>563405</v>
      </c>
      <c r="P10" s="80" t="s">
        <v>52</v>
      </c>
      <c r="Q10" s="80">
        <v>563405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563405</v>
      </c>
      <c r="X10" s="80" t="s">
        <v>52</v>
      </c>
    </row>
    <row r="11" spans="1:24" s="24" customFormat="1" ht="12.75">
      <c r="A11" s="81" t="s">
        <v>158</v>
      </c>
      <c r="B11" s="70">
        <v>200</v>
      </c>
      <c r="C11" s="83" t="s">
        <v>159</v>
      </c>
      <c r="D11" s="75" t="str">
        <f t="shared" si="0"/>
        <v>000 0100 0000000 000 211</v>
      </c>
      <c r="E11" s="78">
        <v>2772000</v>
      </c>
      <c r="F11" s="79" t="s">
        <v>52</v>
      </c>
      <c r="G11" s="80">
        <v>2772000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2772000</v>
      </c>
      <c r="N11" s="80" t="s">
        <v>52</v>
      </c>
      <c r="O11" s="80">
        <v>446845</v>
      </c>
      <c r="P11" s="80" t="s">
        <v>52</v>
      </c>
      <c r="Q11" s="80">
        <v>446845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446845</v>
      </c>
      <c r="X11" s="80" t="s">
        <v>52</v>
      </c>
    </row>
    <row r="12" spans="1:24" s="24" customFormat="1" ht="12.75">
      <c r="A12" s="81" t="s">
        <v>160</v>
      </c>
      <c r="B12" s="70">
        <v>200</v>
      </c>
      <c r="C12" s="83" t="s">
        <v>161</v>
      </c>
      <c r="D12" s="75" t="str">
        <f t="shared" si="0"/>
        <v>000 0100 0000000 000 212</v>
      </c>
      <c r="E12" s="78">
        <v>255300</v>
      </c>
      <c r="F12" s="79" t="s">
        <v>52</v>
      </c>
      <c r="G12" s="80">
        <v>255300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255300</v>
      </c>
      <c r="N12" s="80" t="s">
        <v>52</v>
      </c>
      <c r="O12" s="80" t="s">
        <v>52</v>
      </c>
      <c r="P12" s="80" t="s">
        <v>52</v>
      </c>
      <c r="Q12" s="80" t="s">
        <v>52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 t="s">
        <v>52</v>
      </c>
      <c r="X12" s="80" t="s">
        <v>52</v>
      </c>
    </row>
    <row r="13" spans="1:24" s="24" customFormat="1" ht="12.75">
      <c r="A13" s="81" t="s">
        <v>162</v>
      </c>
      <c r="B13" s="70">
        <v>200</v>
      </c>
      <c r="C13" s="83" t="s">
        <v>163</v>
      </c>
      <c r="D13" s="75" t="str">
        <f t="shared" si="0"/>
        <v>000 0100 0000000 000 213</v>
      </c>
      <c r="E13" s="78">
        <v>837400</v>
      </c>
      <c r="F13" s="79" t="s">
        <v>52</v>
      </c>
      <c r="G13" s="80">
        <v>837400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837400</v>
      </c>
      <c r="N13" s="80" t="s">
        <v>52</v>
      </c>
      <c r="O13" s="80">
        <v>116560</v>
      </c>
      <c r="P13" s="80" t="s">
        <v>52</v>
      </c>
      <c r="Q13" s="80">
        <v>116560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116560</v>
      </c>
      <c r="X13" s="80" t="s">
        <v>52</v>
      </c>
    </row>
    <row r="14" spans="1:24" s="24" customFormat="1" ht="12.75">
      <c r="A14" s="81" t="s">
        <v>164</v>
      </c>
      <c r="B14" s="70">
        <v>200</v>
      </c>
      <c r="C14" s="83" t="s">
        <v>165</v>
      </c>
      <c r="D14" s="75" t="str">
        <f t="shared" si="0"/>
        <v>000 0100 0000000 000 220</v>
      </c>
      <c r="E14" s="78">
        <v>863500</v>
      </c>
      <c r="F14" s="79" t="s">
        <v>52</v>
      </c>
      <c r="G14" s="80">
        <v>863500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863500</v>
      </c>
      <c r="N14" s="80" t="s">
        <v>52</v>
      </c>
      <c r="O14" s="80">
        <v>141552</v>
      </c>
      <c r="P14" s="80" t="s">
        <v>52</v>
      </c>
      <c r="Q14" s="80">
        <v>141552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141552</v>
      </c>
      <c r="X14" s="80" t="s">
        <v>52</v>
      </c>
    </row>
    <row r="15" spans="1:24" s="24" customFormat="1" ht="12.75">
      <c r="A15" s="81" t="s">
        <v>166</v>
      </c>
      <c r="B15" s="70">
        <v>200</v>
      </c>
      <c r="C15" s="83" t="s">
        <v>167</v>
      </c>
      <c r="D15" s="75" t="str">
        <f t="shared" si="0"/>
        <v>000 0100 0000000 000 221</v>
      </c>
      <c r="E15" s="78">
        <v>129600</v>
      </c>
      <c r="F15" s="79" t="s">
        <v>52</v>
      </c>
      <c r="G15" s="80">
        <v>129600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129600</v>
      </c>
      <c r="N15" s="80" t="s">
        <v>52</v>
      </c>
      <c r="O15" s="80">
        <v>5591</v>
      </c>
      <c r="P15" s="80" t="s">
        <v>52</v>
      </c>
      <c r="Q15" s="80">
        <v>5591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5591</v>
      </c>
      <c r="X15" s="80" t="s">
        <v>52</v>
      </c>
    </row>
    <row r="16" spans="1:24" s="24" customFormat="1" ht="12.75">
      <c r="A16" s="81" t="s">
        <v>168</v>
      </c>
      <c r="B16" s="70">
        <v>200</v>
      </c>
      <c r="C16" s="83" t="s">
        <v>169</v>
      </c>
      <c r="D16" s="75" t="str">
        <f t="shared" si="0"/>
        <v>000 0100 0000000 000 223</v>
      </c>
      <c r="E16" s="78">
        <v>117600</v>
      </c>
      <c r="F16" s="79" t="s">
        <v>52</v>
      </c>
      <c r="G16" s="80">
        <v>117600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117600</v>
      </c>
      <c r="N16" s="80" t="s">
        <v>52</v>
      </c>
      <c r="O16" s="80">
        <v>20232</v>
      </c>
      <c r="P16" s="80" t="s">
        <v>52</v>
      </c>
      <c r="Q16" s="80">
        <v>20232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20232</v>
      </c>
      <c r="X16" s="80" t="s">
        <v>52</v>
      </c>
    </row>
    <row r="17" spans="1:24" s="24" customFormat="1" ht="22.5">
      <c r="A17" s="81" t="s">
        <v>170</v>
      </c>
      <c r="B17" s="70">
        <v>200</v>
      </c>
      <c r="C17" s="83" t="s">
        <v>171</v>
      </c>
      <c r="D17" s="75" t="str">
        <f t="shared" si="0"/>
        <v>000 0100 0000000 000 225</v>
      </c>
      <c r="E17" s="78">
        <v>257000</v>
      </c>
      <c r="F17" s="79" t="s">
        <v>52</v>
      </c>
      <c r="G17" s="80">
        <v>257000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257000</v>
      </c>
      <c r="N17" s="80" t="s">
        <v>52</v>
      </c>
      <c r="O17" s="80">
        <v>26275</v>
      </c>
      <c r="P17" s="80" t="s">
        <v>52</v>
      </c>
      <c r="Q17" s="80">
        <v>26275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26275</v>
      </c>
      <c r="X17" s="80" t="s">
        <v>52</v>
      </c>
    </row>
    <row r="18" spans="1:24" s="24" customFormat="1" ht="12.75">
      <c r="A18" s="81" t="s">
        <v>172</v>
      </c>
      <c r="B18" s="70">
        <v>200</v>
      </c>
      <c r="C18" s="83" t="s">
        <v>173</v>
      </c>
      <c r="D18" s="75" t="str">
        <f t="shared" si="0"/>
        <v>000 0100 0000000 000 226</v>
      </c>
      <c r="E18" s="78">
        <v>359300</v>
      </c>
      <c r="F18" s="79" t="s">
        <v>52</v>
      </c>
      <c r="G18" s="80">
        <v>359300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359300</v>
      </c>
      <c r="N18" s="80" t="s">
        <v>52</v>
      </c>
      <c r="O18" s="80">
        <v>89454</v>
      </c>
      <c r="P18" s="80" t="s">
        <v>52</v>
      </c>
      <c r="Q18" s="80">
        <v>89454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89454</v>
      </c>
      <c r="X18" s="80" t="s">
        <v>52</v>
      </c>
    </row>
    <row r="19" spans="1:24" s="24" customFormat="1" ht="12.75">
      <c r="A19" s="81" t="s">
        <v>174</v>
      </c>
      <c r="B19" s="70">
        <v>200</v>
      </c>
      <c r="C19" s="83" t="s">
        <v>175</v>
      </c>
      <c r="D19" s="75" t="str">
        <f t="shared" si="0"/>
        <v>000 0100 0000000 000 250</v>
      </c>
      <c r="E19" s="78" t="s">
        <v>52</v>
      </c>
      <c r="F19" s="79" t="s">
        <v>52</v>
      </c>
      <c r="G19" s="80" t="s">
        <v>52</v>
      </c>
      <c r="H19" s="80">
        <v>40000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40000</v>
      </c>
      <c r="N19" s="80" t="s">
        <v>52</v>
      </c>
      <c r="O19" s="80" t="s">
        <v>52</v>
      </c>
      <c r="P19" s="80" t="s">
        <v>52</v>
      </c>
      <c r="Q19" s="80" t="s">
        <v>52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 t="s">
        <v>52</v>
      </c>
      <c r="X19" s="80" t="s">
        <v>52</v>
      </c>
    </row>
    <row r="20" spans="1:24" s="24" customFormat="1" ht="33.75">
      <c r="A20" s="81" t="s">
        <v>176</v>
      </c>
      <c r="B20" s="70">
        <v>200</v>
      </c>
      <c r="C20" s="83" t="s">
        <v>177</v>
      </c>
      <c r="D20" s="75" t="str">
        <f t="shared" si="0"/>
        <v>000 0100 0000000 000 251</v>
      </c>
      <c r="E20" s="78" t="s">
        <v>52</v>
      </c>
      <c r="F20" s="79" t="s">
        <v>52</v>
      </c>
      <c r="G20" s="80" t="s">
        <v>52</v>
      </c>
      <c r="H20" s="80">
        <v>40000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40000</v>
      </c>
      <c r="N20" s="80" t="s">
        <v>52</v>
      </c>
      <c r="O20" s="80" t="s">
        <v>52</v>
      </c>
      <c r="P20" s="80" t="s">
        <v>52</v>
      </c>
      <c r="Q20" s="80" t="s">
        <v>52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 t="s">
        <v>52</v>
      </c>
      <c r="X20" s="80" t="s">
        <v>52</v>
      </c>
    </row>
    <row r="21" spans="1:24" s="24" customFormat="1" ht="12.75">
      <c r="A21" s="81" t="s">
        <v>178</v>
      </c>
      <c r="B21" s="70">
        <v>200</v>
      </c>
      <c r="C21" s="83" t="s">
        <v>179</v>
      </c>
      <c r="D21" s="75" t="str">
        <f t="shared" si="0"/>
        <v>000 0100 0000000 000 290</v>
      </c>
      <c r="E21" s="78">
        <v>685000</v>
      </c>
      <c r="F21" s="79" t="s">
        <v>52</v>
      </c>
      <c r="G21" s="80">
        <v>685000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685000</v>
      </c>
      <c r="N21" s="80" t="s">
        <v>52</v>
      </c>
      <c r="O21" s="80">
        <v>38650</v>
      </c>
      <c r="P21" s="80" t="s">
        <v>52</v>
      </c>
      <c r="Q21" s="80">
        <v>38650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38650</v>
      </c>
      <c r="X21" s="80" t="s">
        <v>52</v>
      </c>
    </row>
    <row r="22" spans="1:24" s="24" customFormat="1" ht="12.75">
      <c r="A22" s="81" t="s">
        <v>180</v>
      </c>
      <c r="B22" s="70">
        <v>200</v>
      </c>
      <c r="C22" s="83" t="s">
        <v>181</v>
      </c>
      <c r="D22" s="75" t="str">
        <f t="shared" si="0"/>
        <v>000 0100 0000000 000 300</v>
      </c>
      <c r="E22" s="78">
        <v>277000</v>
      </c>
      <c r="F22" s="79" t="s">
        <v>52</v>
      </c>
      <c r="G22" s="80">
        <v>277000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277000</v>
      </c>
      <c r="N22" s="80" t="s">
        <v>52</v>
      </c>
      <c r="O22" s="80">
        <v>55183</v>
      </c>
      <c r="P22" s="80" t="s">
        <v>52</v>
      </c>
      <c r="Q22" s="80">
        <v>55183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55183</v>
      </c>
      <c r="X22" s="80" t="s">
        <v>52</v>
      </c>
    </row>
    <row r="23" spans="1:24" s="24" customFormat="1" ht="22.5">
      <c r="A23" s="81" t="s">
        <v>182</v>
      </c>
      <c r="B23" s="70">
        <v>200</v>
      </c>
      <c r="C23" s="83" t="s">
        <v>183</v>
      </c>
      <c r="D23" s="75" t="str">
        <f t="shared" si="0"/>
        <v>000 0100 0000000 000 310</v>
      </c>
      <c r="E23" s="78">
        <v>35600</v>
      </c>
      <c r="F23" s="79" t="s">
        <v>52</v>
      </c>
      <c r="G23" s="80">
        <v>35600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35600</v>
      </c>
      <c r="N23" s="80" t="s">
        <v>52</v>
      </c>
      <c r="O23" s="80">
        <v>13000</v>
      </c>
      <c r="P23" s="80" t="s">
        <v>52</v>
      </c>
      <c r="Q23" s="80">
        <v>13000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13000</v>
      </c>
      <c r="X23" s="80" t="s">
        <v>52</v>
      </c>
    </row>
    <row r="24" spans="1:24" s="24" customFormat="1" ht="22.5">
      <c r="A24" s="81" t="s">
        <v>184</v>
      </c>
      <c r="B24" s="70">
        <v>200</v>
      </c>
      <c r="C24" s="83" t="s">
        <v>185</v>
      </c>
      <c r="D24" s="75" t="str">
        <f t="shared" si="0"/>
        <v>000 0100 0000000 000 340</v>
      </c>
      <c r="E24" s="78">
        <v>241400</v>
      </c>
      <c r="F24" s="79" t="s">
        <v>52</v>
      </c>
      <c r="G24" s="80">
        <v>241400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241400</v>
      </c>
      <c r="N24" s="80" t="s">
        <v>52</v>
      </c>
      <c r="O24" s="80">
        <v>42183</v>
      </c>
      <c r="P24" s="80" t="s">
        <v>52</v>
      </c>
      <c r="Q24" s="80">
        <v>42183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42183</v>
      </c>
      <c r="X24" s="80" t="s">
        <v>52</v>
      </c>
    </row>
    <row r="25" spans="1:24" s="24" customFormat="1" ht="45">
      <c r="A25" s="81" t="s">
        <v>186</v>
      </c>
      <c r="B25" s="70">
        <v>200</v>
      </c>
      <c r="C25" s="83" t="s">
        <v>187</v>
      </c>
      <c r="D25" s="75" t="str">
        <f t="shared" si="0"/>
        <v>000 0102 0000000 000 000</v>
      </c>
      <c r="E25" s="78">
        <v>870800</v>
      </c>
      <c r="F25" s="79" t="s">
        <v>52</v>
      </c>
      <c r="G25" s="80">
        <v>870800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870800</v>
      </c>
      <c r="N25" s="80" t="s">
        <v>52</v>
      </c>
      <c r="O25" s="80">
        <v>132626</v>
      </c>
      <c r="P25" s="80" t="s">
        <v>52</v>
      </c>
      <c r="Q25" s="80">
        <v>132626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132626</v>
      </c>
      <c r="X25" s="80" t="s">
        <v>52</v>
      </c>
    </row>
    <row r="26" spans="1:24" s="24" customFormat="1" ht="12.75">
      <c r="A26" s="81" t="s">
        <v>154</v>
      </c>
      <c r="B26" s="70">
        <v>200</v>
      </c>
      <c r="C26" s="83" t="s">
        <v>188</v>
      </c>
      <c r="D26" s="75" t="str">
        <f t="shared" si="0"/>
        <v>000 0102 0000000 000 200</v>
      </c>
      <c r="E26" s="78">
        <v>870800</v>
      </c>
      <c r="F26" s="79" t="s">
        <v>52</v>
      </c>
      <c r="G26" s="80">
        <v>870800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870800</v>
      </c>
      <c r="N26" s="80" t="s">
        <v>52</v>
      </c>
      <c r="O26" s="80">
        <v>132626</v>
      </c>
      <c r="P26" s="80" t="s">
        <v>52</v>
      </c>
      <c r="Q26" s="80">
        <v>132626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132626</v>
      </c>
      <c r="X26" s="80" t="s">
        <v>52</v>
      </c>
    </row>
    <row r="27" spans="1:24" s="24" customFormat="1" ht="22.5">
      <c r="A27" s="81" t="s">
        <v>156</v>
      </c>
      <c r="B27" s="70">
        <v>200</v>
      </c>
      <c r="C27" s="83" t="s">
        <v>189</v>
      </c>
      <c r="D27" s="75" t="str">
        <f t="shared" si="0"/>
        <v>000 0102 0000000 000 210</v>
      </c>
      <c r="E27" s="78">
        <v>870800</v>
      </c>
      <c r="F27" s="79" t="s">
        <v>52</v>
      </c>
      <c r="G27" s="80">
        <v>870800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870800</v>
      </c>
      <c r="N27" s="80" t="s">
        <v>52</v>
      </c>
      <c r="O27" s="80">
        <v>132626</v>
      </c>
      <c r="P27" s="80" t="s">
        <v>52</v>
      </c>
      <c r="Q27" s="80">
        <v>132626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132626</v>
      </c>
      <c r="X27" s="80" t="s">
        <v>52</v>
      </c>
    </row>
    <row r="28" spans="1:24" s="24" customFormat="1" ht="12.75">
      <c r="A28" s="81" t="s">
        <v>158</v>
      </c>
      <c r="B28" s="70">
        <v>200</v>
      </c>
      <c r="C28" s="83" t="s">
        <v>190</v>
      </c>
      <c r="D28" s="75" t="str">
        <f t="shared" si="0"/>
        <v>000 0102 0000000 000 211</v>
      </c>
      <c r="E28" s="78">
        <v>626900</v>
      </c>
      <c r="F28" s="79" t="s">
        <v>52</v>
      </c>
      <c r="G28" s="80">
        <v>626900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626900</v>
      </c>
      <c r="N28" s="80" t="s">
        <v>52</v>
      </c>
      <c r="O28" s="80">
        <v>104486</v>
      </c>
      <c r="P28" s="80" t="s">
        <v>52</v>
      </c>
      <c r="Q28" s="80">
        <v>104486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104486</v>
      </c>
      <c r="X28" s="80" t="s">
        <v>52</v>
      </c>
    </row>
    <row r="29" spans="1:24" s="24" customFormat="1" ht="12.75">
      <c r="A29" s="81" t="s">
        <v>160</v>
      </c>
      <c r="B29" s="70">
        <v>200</v>
      </c>
      <c r="C29" s="83" t="s">
        <v>191</v>
      </c>
      <c r="D29" s="75" t="str">
        <f t="shared" si="0"/>
        <v>000 0102 0000000 000 212</v>
      </c>
      <c r="E29" s="78">
        <v>54300</v>
      </c>
      <c r="F29" s="79" t="s">
        <v>52</v>
      </c>
      <c r="G29" s="80">
        <v>54300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54300</v>
      </c>
      <c r="N29" s="80" t="s">
        <v>52</v>
      </c>
      <c r="O29" s="80" t="s">
        <v>52</v>
      </c>
      <c r="P29" s="80" t="s">
        <v>52</v>
      </c>
      <c r="Q29" s="80" t="s">
        <v>52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 t="s">
        <v>52</v>
      </c>
      <c r="X29" s="80" t="s">
        <v>52</v>
      </c>
    </row>
    <row r="30" spans="1:24" s="24" customFormat="1" ht="12.75">
      <c r="A30" s="81" t="s">
        <v>162</v>
      </c>
      <c r="B30" s="70">
        <v>200</v>
      </c>
      <c r="C30" s="83" t="s">
        <v>192</v>
      </c>
      <c r="D30" s="75" t="str">
        <f t="shared" si="0"/>
        <v>000 0102 0000000 000 213</v>
      </c>
      <c r="E30" s="78">
        <v>189600</v>
      </c>
      <c r="F30" s="79" t="s">
        <v>52</v>
      </c>
      <c r="G30" s="80">
        <v>189600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189600</v>
      </c>
      <c r="N30" s="80" t="s">
        <v>52</v>
      </c>
      <c r="O30" s="80">
        <v>28140</v>
      </c>
      <c r="P30" s="80" t="s">
        <v>52</v>
      </c>
      <c r="Q30" s="80">
        <v>28140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28140</v>
      </c>
      <c r="X30" s="80" t="s">
        <v>52</v>
      </c>
    </row>
    <row r="31" spans="1:24" s="24" customFormat="1" ht="67.5">
      <c r="A31" s="81" t="s">
        <v>193</v>
      </c>
      <c r="B31" s="70">
        <v>200</v>
      </c>
      <c r="C31" s="83" t="s">
        <v>194</v>
      </c>
      <c r="D31" s="75" t="str">
        <f t="shared" si="0"/>
        <v>000 0104 0000000 000 000</v>
      </c>
      <c r="E31" s="78">
        <v>3880400</v>
      </c>
      <c r="F31" s="79" t="s">
        <v>52</v>
      </c>
      <c r="G31" s="80">
        <v>3880400</v>
      </c>
      <c r="H31" s="80">
        <v>40000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3920400</v>
      </c>
      <c r="N31" s="80" t="s">
        <v>52</v>
      </c>
      <c r="O31" s="80">
        <v>578874</v>
      </c>
      <c r="P31" s="80" t="s">
        <v>52</v>
      </c>
      <c r="Q31" s="80">
        <v>578874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578874</v>
      </c>
      <c r="X31" s="80" t="s">
        <v>52</v>
      </c>
    </row>
    <row r="32" spans="1:24" s="24" customFormat="1" ht="12.75">
      <c r="A32" s="81" t="s">
        <v>154</v>
      </c>
      <c r="B32" s="70">
        <v>200</v>
      </c>
      <c r="C32" s="83" t="s">
        <v>195</v>
      </c>
      <c r="D32" s="75" t="str">
        <f t="shared" si="0"/>
        <v>000 0104 0000000 000 200</v>
      </c>
      <c r="E32" s="78">
        <v>3624400</v>
      </c>
      <c r="F32" s="79" t="s">
        <v>52</v>
      </c>
      <c r="G32" s="80">
        <v>3624400</v>
      </c>
      <c r="H32" s="80">
        <v>40000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3664400</v>
      </c>
      <c r="N32" s="80" t="s">
        <v>52</v>
      </c>
      <c r="O32" s="80">
        <v>523691</v>
      </c>
      <c r="P32" s="80" t="s">
        <v>52</v>
      </c>
      <c r="Q32" s="80">
        <v>523691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523691</v>
      </c>
      <c r="X32" s="80" t="s">
        <v>52</v>
      </c>
    </row>
    <row r="33" spans="1:24" s="24" customFormat="1" ht="22.5">
      <c r="A33" s="81" t="s">
        <v>156</v>
      </c>
      <c r="B33" s="70">
        <v>200</v>
      </c>
      <c r="C33" s="83" t="s">
        <v>196</v>
      </c>
      <c r="D33" s="75" t="str">
        <f t="shared" si="0"/>
        <v>000 0104 0000000 000 210</v>
      </c>
      <c r="E33" s="78">
        <v>2993900</v>
      </c>
      <c r="F33" s="79" t="s">
        <v>52</v>
      </c>
      <c r="G33" s="80">
        <v>2993900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2993900</v>
      </c>
      <c r="N33" s="80" t="s">
        <v>52</v>
      </c>
      <c r="O33" s="80">
        <v>430779</v>
      </c>
      <c r="P33" s="80" t="s">
        <v>52</v>
      </c>
      <c r="Q33" s="80">
        <v>430779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430779</v>
      </c>
      <c r="X33" s="80" t="s">
        <v>52</v>
      </c>
    </row>
    <row r="34" spans="1:24" s="24" customFormat="1" ht="12.75">
      <c r="A34" s="81" t="s">
        <v>158</v>
      </c>
      <c r="B34" s="70">
        <v>200</v>
      </c>
      <c r="C34" s="83" t="s">
        <v>197</v>
      </c>
      <c r="D34" s="75" t="str">
        <f t="shared" si="0"/>
        <v>000 0104 0000000 000 211</v>
      </c>
      <c r="E34" s="78">
        <v>2145100</v>
      </c>
      <c r="F34" s="79" t="s">
        <v>52</v>
      </c>
      <c r="G34" s="80">
        <v>2145100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2145100</v>
      </c>
      <c r="N34" s="80" t="s">
        <v>52</v>
      </c>
      <c r="O34" s="80">
        <v>342359</v>
      </c>
      <c r="P34" s="80" t="s">
        <v>52</v>
      </c>
      <c r="Q34" s="80">
        <v>342359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342359</v>
      </c>
      <c r="X34" s="80" t="s">
        <v>52</v>
      </c>
    </row>
    <row r="35" spans="1:24" s="24" customFormat="1" ht="12.75">
      <c r="A35" s="81" t="s">
        <v>160</v>
      </c>
      <c r="B35" s="70">
        <v>200</v>
      </c>
      <c r="C35" s="83" t="s">
        <v>198</v>
      </c>
      <c r="D35" s="75" t="str">
        <f t="shared" si="0"/>
        <v>000 0104 0000000 000 212</v>
      </c>
      <c r="E35" s="78">
        <v>201000</v>
      </c>
      <c r="F35" s="79" t="s">
        <v>52</v>
      </c>
      <c r="G35" s="80">
        <v>201000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201000</v>
      </c>
      <c r="N35" s="80" t="s">
        <v>52</v>
      </c>
      <c r="O35" s="80" t="s">
        <v>52</v>
      </c>
      <c r="P35" s="80" t="s">
        <v>52</v>
      </c>
      <c r="Q35" s="80" t="s">
        <v>52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 t="s">
        <v>52</v>
      </c>
      <c r="X35" s="80" t="s">
        <v>52</v>
      </c>
    </row>
    <row r="36" spans="1:24" s="24" customFormat="1" ht="12.75">
      <c r="A36" s="81" t="s">
        <v>162</v>
      </c>
      <c r="B36" s="70">
        <v>200</v>
      </c>
      <c r="C36" s="83" t="s">
        <v>199</v>
      </c>
      <c r="D36" s="75" t="str">
        <f t="shared" si="0"/>
        <v>000 0104 0000000 000 213</v>
      </c>
      <c r="E36" s="78">
        <v>647800</v>
      </c>
      <c r="F36" s="79" t="s">
        <v>52</v>
      </c>
      <c r="G36" s="80">
        <v>647800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647800</v>
      </c>
      <c r="N36" s="80" t="s">
        <v>52</v>
      </c>
      <c r="O36" s="80">
        <v>88420</v>
      </c>
      <c r="P36" s="80" t="s">
        <v>52</v>
      </c>
      <c r="Q36" s="80">
        <v>88420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88420</v>
      </c>
      <c r="X36" s="80" t="s">
        <v>52</v>
      </c>
    </row>
    <row r="37" spans="1:24" s="24" customFormat="1" ht="12.75">
      <c r="A37" s="81" t="s">
        <v>164</v>
      </c>
      <c r="B37" s="70">
        <v>200</v>
      </c>
      <c r="C37" s="83" t="s">
        <v>200</v>
      </c>
      <c r="D37" s="75" t="str">
        <f t="shared" si="0"/>
        <v>000 0104 0000000 000 220</v>
      </c>
      <c r="E37" s="78">
        <v>615500</v>
      </c>
      <c r="F37" s="79" t="s">
        <v>52</v>
      </c>
      <c r="G37" s="80">
        <v>615500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615500</v>
      </c>
      <c r="N37" s="80" t="s">
        <v>52</v>
      </c>
      <c r="O37" s="80">
        <v>92912</v>
      </c>
      <c r="P37" s="80" t="s">
        <v>52</v>
      </c>
      <c r="Q37" s="80">
        <v>92912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92912</v>
      </c>
      <c r="X37" s="80" t="s">
        <v>52</v>
      </c>
    </row>
    <row r="38" spans="1:24" s="24" customFormat="1" ht="12.75">
      <c r="A38" s="81" t="s">
        <v>166</v>
      </c>
      <c r="B38" s="70">
        <v>200</v>
      </c>
      <c r="C38" s="83" t="s">
        <v>201</v>
      </c>
      <c r="D38" s="75" t="str">
        <f t="shared" si="0"/>
        <v>000 0104 0000000 000 221</v>
      </c>
      <c r="E38" s="78">
        <v>129600</v>
      </c>
      <c r="F38" s="79" t="s">
        <v>52</v>
      </c>
      <c r="G38" s="80">
        <v>129600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129600</v>
      </c>
      <c r="N38" s="80" t="s">
        <v>52</v>
      </c>
      <c r="O38" s="80">
        <v>5591</v>
      </c>
      <c r="P38" s="80" t="s">
        <v>52</v>
      </c>
      <c r="Q38" s="80">
        <v>5591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5591</v>
      </c>
      <c r="X38" s="80" t="s">
        <v>52</v>
      </c>
    </row>
    <row r="39" spans="1:24" s="24" customFormat="1" ht="12.75">
      <c r="A39" s="81" t="s">
        <v>168</v>
      </c>
      <c r="B39" s="70">
        <v>200</v>
      </c>
      <c r="C39" s="83" t="s">
        <v>202</v>
      </c>
      <c r="D39" s="75" t="str">
        <f aca="true" t="shared" si="1" ref="D39:D70">IF(OR(LEFT(C39,5)="000 9",LEFT(C39,5)="000 7"),"X",C39)</f>
        <v>000 0104 0000000 000 223</v>
      </c>
      <c r="E39" s="78">
        <v>117600</v>
      </c>
      <c r="F39" s="79" t="s">
        <v>52</v>
      </c>
      <c r="G39" s="80">
        <v>117600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117600</v>
      </c>
      <c r="N39" s="80" t="s">
        <v>52</v>
      </c>
      <c r="O39" s="80">
        <v>20232</v>
      </c>
      <c r="P39" s="80" t="s">
        <v>52</v>
      </c>
      <c r="Q39" s="80">
        <v>20232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20232</v>
      </c>
      <c r="X39" s="80" t="s">
        <v>52</v>
      </c>
    </row>
    <row r="40" spans="1:24" s="24" customFormat="1" ht="22.5">
      <c r="A40" s="81" t="s">
        <v>170</v>
      </c>
      <c r="B40" s="70">
        <v>200</v>
      </c>
      <c r="C40" s="83" t="s">
        <v>203</v>
      </c>
      <c r="D40" s="75" t="str">
        <f t="shared" si="1"/>
        <v>000 0104 0000000 000 225</v>
      </c>
      <c r="E40" s="78">
        <v>257000</v>
      </c>
      <c r="F40" s="79" t="s">
        <v>52</v>
      </c>
      <c r="G40" s="80">
        <v>257000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257000</v>
      </c>
      <c r="N40" s="80" t="s">
        <v>52</v>
      </c>
      <c r="O40" s="80">
        <v>26275</v>
      </c>
      <c r="P40" s="80" t="s">
        <v>52</v>
      </c>
      <c r="Q40" s="80">
        <v>26275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26275</v>
      </c>
      <c r="X40" s="80" t="s">
        <v>52</v>
      </c>
    </row>
    <row r="41" spans="1:24" s="24" customFormat="1" ht="12.75">
      <c r="A41" s="81" t="s">
        <v>172</v>
      </c>
      <c r="B41" s="70">
        <v>200</v>
      </c>
      <c r="C41" s="83" t="s">
        <v>204</v>
      </c>
      <c r="D41" s="75" t="str">
        <f t="shared" si="1"/>
        <v>000 0104 0000000 000 226</v>
      </c>
      <c r="E41" s="78">
        <v>111300</v>
      </c>
      <c r="F41" s="79" t="s">
        <v>52</v>
      </c>
      <c r="G41" s="80">
        <v>111300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111300</v>
      </c>
      <c r="N41" s="80" t="s">
        <v>52</v>
      </c>
      <c r="O41" s="80">
        <v>40814</v>
      </c>
      <c r="P41" s="80" t="s">
        <v>52</v>
      </c>
      <c r="Q41" s="80">
        <v>40814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40814</v>
      </c>
      <c r="X41" s="80" t="s">
        <v>52</v>
      </c>
    </row>
    <row r="42" spans="1:24" s="24" customFormat="1" ht="12.75">
      <c r="A42" s="81" t="s">
        <v>174</v>
      </c>
      <c r="B42" s="70">
        <v>200</v>
      </c>
      <c r="C42" s="83" t="s">
        <v>205</v>
      </c>
      <c r="D42" s="75" t="str">
        <f t="shared" si="1"/>
        <v>000 0104 0000000 000 250</v>
      </c>
      <c r="E42" s="78" t="s">
        <v>52</v>
      </c>
      <c r="F42" s="79" t="s">
        <v>52</v>
      </c>
      <c r="G42" s="80" t="s">
        <v>52</v>
      </c>
      <c r="H42" s="80">
        <v>40000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40000</v>
      </c>
      <c r="N42" s="80" t="s">
        <v>52</v>
      </c>
      <c r="O42" s="80" t="s">
        <v>52</v>
      </c>
      <c r="P42" s="80" t="s">
        <v>52</v>
      </c>
      <c r="Q42" s="80" t="s">
        <v>52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 t="s">
        <v>52</v>
      </c>
      <c r="X42" s="80" t="s">
        <v>52</v>
      </c>
    </row>
    <row r="43" spans="1:24" s="24" customFormat="1" ht="33.75">
      <c r="A43" s="81" t="s">
        <v>176</v>
      </c>
      <c r="B43" s="70">
        <v>200</v>
      </c>
      <c r="C43" s="83" t="s">
        <v>206</v>
      </c>
      <c r="D43" s="75" t="str">
        <f t="shared" si="1"/>
        <v>000 0104 0000000 000 251</v>
      </c>
      <c r="E43" s="78" t="s">
        <v>52</v>
      </c>
      <c r="F43" s="79" t="s">
        <v>52</v>
      </c>
      <c r="G43" s="80" t="s">
        <v>52</v>
      </c>
      <c r="H43" s="80">
        <v>40000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40000</v>
      </c>
      <c r="N43" s="80" t="s">
        <v>52</v>
      </c>
      <c r="O43" s="80" t="s">
        <v>52</v>
      </c>
      <c r="P43" s="80" t="s">
        <v>52</v>
      </c>
      <c r="Q43" s="80" t="s">
        <v>52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 t="s">
        <v>52</v>
      </c>
      <c r="X43" s="80" t="s">
        <v>52</v>
      </c>
    </row>
    <row r="44" spans="1:24" s="24" customFormat="1" ht="12.75">
      <c r="A44" s="81" t="s">
        <v>178</v>
      </c>
      <c r="B44" s="70">
        <v>200</v>
      </c>
      <c r="C44" s="83" t="s">
        <v>207</v>
      </c>
      <c r="D44" s="75" t="str">
        <f t="shared" si="1"/>
        <v>000 0104 0000000 000 290</v>
      </c>
      <c r="E44" s="78">
        <v>15000</v>
      </c>
      <c r="F44" s="79" t="s">
        <v>52</v>
      </c>
      <c r="G44" s="80">
        <v>15000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15000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180</v>
      </c>
      <c r="B45" s="70">
        <v>200</v>
      </c>
      <c r="C45" s="83" t="s">
        <v>208</v>
      </c>
      <c r="D45" s="75" t="str">
        <f t="shared" si="1"/>
        <v>000 0104 0000000 000 300</v>
      </c>
      <c r="E45" s="78">
        <v>256000</v>
      </c>
      <c r="F45" s="79" t="s">
        <v>52</v>
      </c>
      <c r="G45" s="80">
        <v>256000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256000</v>
      </c>
      <c r="N45" s="80" t="s">
        <v>52</v>
      </c>
      <c r="O45" s="80">
        <v>55183</v>
      </c>
      <c r="P45" s="80" t="s">
        <v>52</v>
      </c>
      <c r="Q45" s="80">
        <v>55183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55183</v>
      </c>
      <c r="X45" s="80" t="s">
        <v>52</v>
      </c>
    </row>
    <row r="46" spans="1:24" s="24" customFormat="1" ht="22.5">
      <c r="A46" s="81" t="s">
        <v>182</v>
      </c>
      <c r="B46" s="70">
        <v>200</v>
      </c>
      <c r="C46" s="83" t="s">
        <v>209</v>
      </c>
      <c r="D46" s="75" t="str">
        <f t="shared" si="1"/>
        <v>000 0104 0000000 000 310</v>
      </c>
      <c r="E46" s="78">
        <v>35600</v>
      </c>
      <c r="F46" s="79" t="s">
        <v>52</v>
      </c>
      <c r="G46" s="80">
        <v>35600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35600</v>
      </c>
      <c r="N46" s="80" t="s">
        <v>52</v>
      </c>
      <c r="O46" s="80">
        <v>13000</v>
      </c>
      <c r="P46" s="80" t="s">
        <v>52</v>
      </c>
      <c r="Q46" s="80">
        <v>13000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13000</v>
      </c>
      <c r="X46" s="80" t="s">
        <v>52</v>
      </c>
    </row>
    <row r="47" spans="1:24" s="24" customFormat="1" ht="22.5">
      <c r="A47" s="81" t="s">
        <v>184</v>
      </c>
      <c r="B47" s="70">
        <v>200</v>
      </c>
      <c r="C47" s="83" t="s">
        <v>210</v>
      </c>
      <c r="D47" s="75" t="str">
        <f t="shared" si="1"/>
        <v>000 0104 0000000 000 340</v>
      </c>
      <c r="E47" s="78">
        <v>220400</v>
      </c>
      <c r="F47" s="79" t="s">
        <v>52</v>
      </c>
      <c r="G47" s="80">
        <v>220400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220400</v>
      </c>
      <c r="N47" s="80" t="s">
        <v>52</v>
      </c>
      <c r="O47" s="80">
        <v>42183</v>
      </c>
      <c r="P47" s="80" t="s">
        <v>52</v>
      </c>
      <c r="Q47" s="80">
        <v>42183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42183</v>
      </c>
      <c r="X47" s="80" t="s">
        <v>52</v>
      </c>
    </row>
    <row r="48" spans="1:24" s="24" customFormat="1" ht="22.5">
      <c r="A48" s="81" t="s">
        <v>211</v>
      </c>
      <c r="B48" s="70">
        <v>200</v>
      </c>
      <c r="C48" s="83" t="s">
        <v>212</v>
      </c>
      <c r="D48" s="75" t="str">
        <f t="shared" si="1"/>
        <v>000 0107 0000000 000 000</v>
      </c>
      <c r="E48" s="78">
        <v>607000</v>
      </c>
      <c r="F48" s="79" t="s">
        <v>52</v>
      </c>
      <c r="G48" s="80">
        <v>607000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607000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154</v>
      </c>
      <c r="B49" s="70">
        <v>200</v>
      </c>
      <c r="C49" s="83" t="s">
        <v>213</v>
      </c>
      <c r="D49" s="75" t="str">
        <f t="shared" si="1"/>
        <v>000 0107 0000000 000 200</v>
      </c>
      <c r="E49" s="78">
        <v>607000</v>
      </c>
      <c r="F49" s="79" t="s">
        <v>52</v>
      </c>
      <c r="G49" s="80">
        <v>607000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607000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178</v>
      </c>
      <c r="B50" s="70">
        <v>200</v>
      </c>
      <c r="C50" s="83" t="s">
        <v>214</v>
      </c>
      <c r="D50" s="75" t="str">
        <f t="shared" si="1"/>
        <v>000 0107 0000000 000 290</v>
      </c>
      <c r="E50" s="78">
        <v>607000</v>
      </c>
      <c r="F50" s="79" t="s">
        <v>52</v>
      </c>
      <c r="G50" s="80">
        <v>607000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607000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s="24" customFormat="1" ht="12.75">
      <c r="A51" s="81" t="s">
        <v>215</v>
      </c>
      <c r="B51" s="70">
        <v>200</v>
      </c>
      <c r="C51" s="83" t="s">
        <v>216</v>
      </c>
      <c r="D51" s="75" t="str">
        <f t="shared" si="1"/>
        <v>000 0113 0000000 000 000</v>
      </c>
      <c r="E51" s="78">
        <v>332000</v>
      </c>
      <c r="F51" s="79" t="s">
        <v>52</v>
      </c>
      <c r="G51" s="80">
        <v>332000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332000</v>
      </c>
      <c r="N51" s="80" t="s">
        <v>52</v>
      </c>
      <c r="O51" s="80">
        <v>87290</v>
      </c>
      <c r="P51" s="80" t="s">
        <v>52</v>
      </c>
      <c r="Q51" s="80">
        <v>87290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87290</v>
      </c>
      <c r="X51" s="80" t="s">
        <v>52</v>
      </c>
    </row>
    <row r="52" spans="1:24" s="24" customFormat="1" ht="12.75">
      <c r="A52" s="81" t="s">
        <v>154</v>
      </c>
      <c r="B52" s="70">
        <v>200</v>
      </c>
      <c r="C52" s="83" t="s">
        <v>217</v>
      </c>
      <c r="D52" s="75" t="str">
        <f t="shared" si="1"/>
        <v>000 0113 0000000 000 200</v>
      </c>
      <c r="E52" s="78">
        <v>311000</v>
      </c>
      <c r="F52" s="79" t="s">
        <v>52</v>
      </c>
      <c r="G52" s="80">
        <v>311000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311000</v>
      </c>
      <c r="N52" s="80" t="s">
        <v>52</v>
      </c>
      <c r="O52" s="80">
        <v>87290</v>
      </c>
      <c r="P52" s="80" t="s">
        <v>52</v>
      </c>
      <c r="Q52" s="80">
        <v>87290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87290</v>
      </c>
      <c r="X52" s="80" t="s">
        <v>52</v>
      </c>
    </row>
    <row r="53" spans="1:24" s="24" customFormat="1" ht="12.75">
      <c r="A53" s="81" t="s">
        <v>164</v>
      </c>
      <c r="B53" s="70">
        <v>200</v>
      </c>
      <c r="C53" s="83" t="s">
        <v>218</v>
      </c>
      <c r="D53" s="75" t="str">
        <f t="shared" si="1"/>
        <v>000 0113 0000000 000 220</v>
      </c>
      <c r="E53" s="78">
        <v>248000</v>
      </c>
      <c r="F53" s="79" t="s">
        <v>52</v>
      </c>
      <c r="G53" s="80">
        <v>248000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248000</v>
      </c>
      <c r="N53" s="80" t="s">
        <v>52</v>
      </c>
      <c r="O53" s="80">
        <v>48640</v>
      </c>
      <c r="P53" s="80" t="s">
        <v>52</v>
      </c>
      <c r="Q53" s="80">
        <v>48640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48640</v>
      </c>
      <c r="X53" s="80" t="s">
        <v>52</v>
      </c>
    </row>
    <row r="54" spans="1:24" s="24" customFormat="1" ht="12.75">
      <c r="A54" s="81" t="s">
        <v>172</v>
      </c>
      <c r="B54" s="70">
        <v>200</v>
      </c>
      <c r="C54" s="83" t="s">
        <v>219</v>
      </c>
      <c r="D54" s="75" t="str">
        <f t="shared" si="1"/>
        <v>000 0113 0000000 000 226</v>
      </c>
      <c r="E54" s="78">
        <v>248000</v>
      </c>
      <c r="F54" s="79" t="s">
        <v>52</v>
      </c>
      <c r="G54" s="80">
        <v>248000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248000</v>
      </c>
      <c r="N54" s="80" t="s">
        <v>52</v>
      </c>
      <c r="O54" s="80">
        <v>48640</v>
      </c>
      <c r="P54" s="80" t="s">
        <v>52</v>
      </c>
      <c r="Q54" s="80">
        <v>48640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48640</v>
      </c>
      <c r="X54" s="80" t="s">
        <v>52</v>
      </c>
    </row>
    <row r="55" spans="1:24" s="24" customFormat="1" ht="12.75">
      <c r="A55" s="81" t="s">
        <v>178</v>
      </c>
      <c r="B55" s="70">
        <v>200</v>
      </c>
      <c r="C55" s="83" t="s">
        <v>220</v>
      </c>
      <c r="D55" s="75" t="str">
        <f t="shared" si="1"/>
        <v>000 0113 0000000 000 290</v>
      </c>
      <c r="E55" s="78">
        <v>63000</v>
      </c>
      <c r="F55" s="79" t="s">
        <v>52</v>
      </c>
      <c r="G55" s="80">
        <v>63000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63000</v>
      </c>
      <c r="N55" s="80" t="s">
        <v>52</v>
      </c>
      <c r="O55" s="80">
        <v>38650</v>
      </c>
      <c r="P55" s="80" t="s">
        <v>52</v>
      </c>
      <c r="Q55" s="80">
        <v>38650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38650</v>
      </c>
      <c r="X55" s="80" t="s">
        <v>52</v>
      </c>
    </row>
    <row r="56" spans="1:24" s="24" customFormat="1" ht="12.75">
      <c r="A56" s="81" t="s">
        <v>180</v>
      </c>
      <c r="B56" s="70">
        <v>200</v>
      </c>
      <c r="C56" s="83" t="s">
        <v>221</v>
      </c>
      <c r="D56" s="75" t="str">
        <f t="shared" si="1"/>
        <v>000 0113 0000000 000 300</v>
      </c>
      <c r="E56" s="78">
        <v>21000</v>
      </c>
      <c r="F56" s="79" t="s">
        <v>52</v>
      </c>
      <c r="G56" s="80">
        <v>21000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21000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s="24" customFormat="1" ht="22.5">
      <c r="A57" s="81" t="s">
        <v>184</v>
      </c>
      <c r="B57" s="70">
        <v>200</v>
      </c>
      <c r="C57" s="83" t="s">
        <v>222</v>
      </c>
      <c r="D57" s="75" t="str">
        <f t="shared" si="1"/>
        <v>000 0113 0000000 000 340</v>
      </c>
      <c r="E57" s="78">
        <v>21000</v>
      </c>
      <c r="F57" s="79" t="s">
        <v>52</v>
      </c>
      <c r="G57" s="80">
        <v>21000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21000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s="24" customFormat="1" ht="12.75">
      <c r="A58" s="81" t="s">
        <v>223</v>
      </c>
      <c r="B58" s="70">
        <v>200</v>
      </c>
      <c r="C58" s="83" t="s">
        <v>224</v>
      </c>
      <c r="D58" s="75" t="str">
        <f t="shared" si="1"/>
        <v>000 0200 0000000 000 000</v>
      </c>
      <c r="E58" s="78">
        <v>174800</v>
      </c>
      <c r="F58" s="79" t="s">
        <v>52</v>
      </c>
      <c r="G58" s="80">
        <v>174800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174800</v>
      </c>
      <c r="N58" s="80" t="s">
        <v>52</v>
      </c>
      <c r="O58" s="80">
        <v>28955</v>
      </c>
      <c r="P58" s="80" t="s">
        <v>52</v>
      </c>
      <c r="Q58" s="80">
        <v>28955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28955</v>
      </c>
      <c r="X58" s="80" t="s">
        <v>52</v>
      </c>
    </row>
    <row r="59" spans="1:24" s="24" customFormat="1" ht="12.75">
      <c r="A59" s="81" t="s">
        <v>154</v>
      </c>
      <c r="B59" s="70">
        <v>200</v>
      </c>
      <c r="C59" s="83" t="s">
        <v>225</v>
      </c>
      <c r="D59" s="75" t="str">
        <f t="shared" si="1"/>
        <v>000 0200 0000000 000 200</v>
      </c>
      <c r="E59" s="78">
        <v>174800</v>
      </c>
      <c r="F59" s="79" t="s">
        <v>52</v>
      </c>
      <c r="G59" s="80">
        <v>174800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174800</v>
      </c>
      <c r="N59" s="80" t="s">
        <v>52</v>
      </c>
      <c r="O59" s="80">
        <v>28955</v>
      </c>
      <c r="P59" s="80" t="s">
        <v>52</v>
      </c>
      <c r="Q59" s="80">
        <v>28955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28955</v>
      </c>
      <c r="X59" s="80" t="s">
        <v>52</v>
      </c>
    </row>
    <row r="60" spans="1:24" s="24" customFormat="1" ht="22.5">
      <c r="A60" s="81" t="s">
        <v>156</v>
      </c>
      <c r="B60" s="70">
        <v>200</v>
      </c>
      <c r="C60" s="83" t="s">
        <v>226</v>
      </c>
      <c r="D60" s="75" t="str">
        <f t="shared" si="1"/>
        <v>000 0200 0000000 000 210</v>
      </c>
      <c r="E60" s="78">
        <v>174800</v>
      </c>
      <c r="F60" s="79" t="s">
        <v>52</v>
      </c>
      <c r="G60" s="80">
        <v>174800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174800</v>
      </c>
      <c r="N60" s="80" t="s">
        <v>52</v>
      </c>
      <c r="O60" s="80">
        <v>28955</v>
      </c>
      <c r="P60" s="80" t="s">
        <v>52</v>
      </c>
      <c r="Q60" s="80">
        <v>28955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28955</v>
      </c>
      <c r="X60" s="80" t="s">
        <v>52</v>
      </c>
    </row>
    <row r="61" spans="1:24" s="24" customFormat="1" ht="12.75">
      <c r="A61" s="81" t="s">
        <v>158</v>
      </c>
      <c r="B61" s="70">
        <v>200</v>
      </c>
      <c r="C61" s="83" t="s">
        <v>227</v>
      </c>
      <c r="D61" s="75" t="str">
        <f t="shared" si="1"/>
        <v>000 0200 0000000 000 211</v>
      </c>
      <c r="E61" s="78">
        <v>134300</v>
      </c>
      <c r="F61" s="79" t="s">
        <v>52</v>
      </c>
      <c r="G61" s="80">
        <v>134300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134300</v>
      </c>
      <c r="N61" s="80" t="s">
        <v>52</v>
      </c>
      <c r="O61" s="80">
        <v>23219</v>
      </c>
      <c r="P61" s="80" t="s">
        <v>52</v>
      </c>
      <c r="Q61" s="80">
        <v>23219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23219</v>
      </c>
      <c r="X61" s="80" t="s">
        <v>52</v>
      </c>
    </row>
    <row r="62" spans="1:24" s="24" customFormat="1" ht="12.75">
      <c r="A62" s="81" t="s">
        <v>162</v>
      </c>
      <c r="B62" s="70">
        <v>200</v>
      </c>
      <c r="C62" s="83" t="s">
        <v>228</v>
      </c>
      <c r="D62" s="75" t="str">
        <f t="shared" si="1"/>
        <v>000 0200 0000000 000 213</v>
      </c>
      <c r="E62" s="78">
        <v>40500</v>
      </c>
      <c r="F62" s="79" t="s">
        <v>52</v>
      </c>
      <c r="G62" s="80">
        <v>40500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40500</v>
      </c>
      <c r="N62" s="80" t="s">
        <v>52</v>
      </c>
      <c r="O62" s="80">
        <v>5736</v>
      </c>
      <c r="P62" s="80" t="s">
        <v>52</v>
      </c>
      <c r="Q62" s="80">
        <v>5736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5736</v>
      </c>
      <c r="X62" s="80" t="s">
        <v>52</v>
      </c>
    </row>
    <row r="63" spans="1:24" s="24" customFormat="1" ht="22.5">
      <c r="A63" s="81" t="s">
        <v>229</v>
      </c>
      <c r="B63" s="70">
        <v>200</v>
      </c>
      <c r="C63" s="83" t="s">
        <v>230</v>
      </c>
      <c r="D63" s="75" t="str">
        <f t="shared" si="1"/>
        <v>000 0203 0000000 000 000</v>
      </c>
      <c r="E63" s="78">
        <v>174800</v>
      </c>
      <c r="F63" s="79" t="s">
        <v>52</v>
      </c>
      <c r="G63" s="80">
        <v>174800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174800</v>
      </c>
      <c r="N63" s="80" t="s">
        <v>52</v>
      </c>
      <c r="O63" s="80">
        <v>28955</v>
      </c>
      <c r="P63" s="80" t="s">
        <v>52</v>
      </c>
      <c r="Q63" s="80">
        <v>28955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28955</v>
      </c>
      <c r="X63" s="80" t="s">
        <v>52</v>
      </c>
    </row>
    <row r="64" spans="1:24" s="24" customFormat="1" ht="12.75">
      <c r="A64" s="81" t="s">
        <v>154</v>
      </c>
      <c r="B64" s="70">
        <v>200</v>
      </c>
      <c r="C64" s="83" t="s">
        <v>231</v>
      </c>
      <c r="D64" s="75" t="str">
        <f t="shared" si="1"/>
        <v>000 0203 0000000 000 200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28955</v>
      </c>
      <c r="P64" s="80" t="s">
        <v>52</v>
      </c>
      <c r="Q64" s="80">
        <v>28955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28955</v>
      </c>
      <c r="X64" s="80" t="s">
        <v>52</v>
      </c>
    </row>
    <row r="65" spans="1:24" s="24" customFormat="1" ht="22.5">
      <c r="A65" s="81" t="s">
        <v>156</v>
      </c>
      <c r="B65" s="70">
        <v>200</v>
      </c>
      <c r="C65" s="83" t="s">
        <v>232</v>
      </c>
      <c r="D65" s="75" t="str">
        <f t="shared" si="1"/>
        <v>000 0203 0000000 000 210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28955</v>
      </c>
      <c r="P65" s="80" t="s">
        <v>52</v>
      </c>
      <c r="Q65" s="80">
        <v>28955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28955</v>
      </c>
      <c r="X65" s="80" t="s">
        <v>52</v>
      </c>
    </row>
    <row r="66" spans="1:24" s="24" customFormat="1" ht="12.75">
      <c r="A66" s="81" t="s">
        <v>158</v>
      </c>
      <c r="B66" s="70">
        <v>200</v>
      </c>
      <c r="C66" s="83" t="s">
        <v>233</v>
      </c>
      <c r="D66" s="75" t="str">
        <f t="shared" si="1"/>
        <v>000 0203 0000000 000 211</v>
      </c>
      <c r="E66" s="78">
        <v>134300</v>
      </c>
      <c r="F66" s="79" t="s">
        <v>52</v>
      </c>
      <c r="G66" s="80">
        <v>134300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134300</v>
      </c>
      <c r="N66" s="80" t="s">
        <v>52</v>
      </c>
      <c r="O66" s="80">
        <v>23219</v>
      </c>
      <c r="P66" s="80" t="s">
        <v>52</v>
      </c>
      <c r="Q66" s="80">
        <v>23219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23219</v>
      </c>
      <c r="X66" s="80" t="s">
        <v>52</v>
      </c>
    </row>
    <row r="67" spans="1:24" s="24" customFormat="1" ht="12.75">
      <c r="A67" s="81" t="s">
        <v>162</v>
      </c>
      <c r="B67" s="70">
        <v>200</v>
      </c>
      <c r="C67" s="83" t="s">
        <v>234</v>
      </c>
      <c r="D67" s="75" t="str">
        <f t="shared" si="1"/>
        <v>000 0203 0000000 000 213</v>
      </c>
      <c r="E67" s="78">
        <v>40500</v>
      </c>
      <c r="F67" s="79" t="s">
        <v>52</v>
      </c>
      <c r="G67" s="80">
        <v>40500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40500</v>
      </c>
      <c r="N67" s="80" t="s">
        <v>52</v>
      </c>
      <c r="O67" s="80">
        <v>5736</v>
      </c>
      <c r="P67" s="80" t="s">
        <v>52</v>
      </c>
      <c r="Q67" s="80">
        <v>5736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5736</v>
      </c>
      <c r="X67" s="80" t="s">
        <v>52</v>
      </c>
    </row>
    <row r="68" spans="1:24" s="24" customFormat="1" ht="22.5">
      <c r="A68" s="81" t="s">
        <v>235</v>
      </c>
      <c r="B68" s="70">
        <v>200</v>
      </c>
      <c r="C68" s="83" t="s">
        <v>236</v>
      </c>
      <c r="D68" s="75" t="str">
        <f t="shared" si="1"/>
        <v>000 0300 0000000 000 000</v>
      </c>
      <c r="E68" s="78">
        <v>30000</v>
      </c>
      <c r="F68" s="79" t="s">
        <v>52</v>
      </c>
      <c r="G68" s="80">
        <v>30000</v>
      </c>
      <c r="H68" s="80">
        <v>113500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143500</v>
      </c>
      <c r="N68" s="80" t="s">
        <v>52</v>
      </c>
      <c r="O68" s="80" t="s">
        <v>52</v>
      </c>
      <c r="P68" s="80" t="s">
        <v>52</v>
      </c>
      <c r="Q68" s="80" t="s">
        <v>52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 t="s">
        <v>52</v>
      </c>
      <c r="X68" s="80" t="s">
        <v>52</v>
      </c>
    </row>
    <row r="69" spans="1:24" s="24" customFormat="1" ht="12.75">
      <c r="A69" s="81" t="s">
        <v>154</v>
      </c>
      <c r="B69" s="70">
        <v>200</v>
      </c>
      <c r="C69" s="83" t="s">
        <v>237</v>
      </c>
      <c r="D69" s="75" t="str">
        <f t="shared" si="1"/>
        <v>000 0300 0000000 000 200</v>
      </c>
      <c r="E69" s="78">
        <v>30000</v>
      </c>
      <c r="F69" s="79" t="s">
        <v>52</v>
      </c>
      <c r="G69" s="80">
        <v>30000</v>
      </c>
      <c r="H69" s="80">
        <v>113500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143500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 t="s">
        <v>52</v>
      </c>
      <c r="X69" s="80" t="s">
        <v>52</v>
      </c>
    </row>
    <row r="70" spans="1:24" s="24" customFormat="1" ht="12.75">
      <c r="A70" s="81" t="s">
        <v>164</v>
      </c>
      <c r="B70" s="70">
        <v>200</v>
      </c>
      <c r="C70" s="83" t="s">
        <v>238</v>
      </c>
      <c r="D70" s="75" t="str">
        <f t="shared" si="1"/>
        <v>000 0300 0000000 000 220</v>
      </c>
      <c r="E70" s="78">
        <v>30000</v>
      </c>
      <c r="F70" s="79" t="s">
        <v>52</v>
      </c>
      <c r="G70" s="80">
        <v>30000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30000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 t="s">
        <v>52</v>
      </c>
      <c r="X70" s="80" t="s">
        <v>52</v>
      </c>
    </row>
    <row r="71" spans="1:24" s="24" customFormat="1" ht="22.5">
      <c r="A71" s="81" t="s">
        <v>170</v>
      </c>
      <c r="B71" s="70">
        <v>200</v>
      </c>
      <c r="C71" s="83" t="s">
        <v>239</v>
      </c>
      <c r="D71" s="75" t="str">
        <f aca="true" t="shared" si="2" ref="D71:D102">IF(OR(LEFT(C71,5)="000 9",LEFT(C71,5)="000 7"),"X",C71)</f>
        <v>000 0300 0000000 000 225</v>
      </c>
      <c r="E71" s="78">
        <v>30000</v>
      </c>
      <c r="F71" s="79" t="s">
        <v>52</v>
      </c>
      <c r="G71" s="80">
        <v>30000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30000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4" customFormat="1" ht="12.75">
      <c r="A72" s="81" t="s">
        <v>174</v>
      </c>
      <c r="B72" s="70">
        <v>200</v>
      </c>
      <c r="C72" s="83" t="s">
        <v>240</v>
      </c>
      <c r="D72" s="75" t="str">
        <f t="shared" si="2"/>
        <v>000 0300 0000000 000 250</v>
      </c>
      <c r="E72" s="78" t="s">
        <v>52</v>
      </c>
      <c r="F72" s="79" t="s">
        <v>52</v>
      </c>
      <c r="G72" s="80" t="s">
        <v>52</v>
      </c>
      <c r="H72" s="80">
        <v>113500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113500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33.75">
      <c r="A73" s="81" t="s">
        <v>176</v>
      </c>
      <c r="B73" s="70">
        <v>200</v>
      </c>
      <c r="C73" s="83" t="s">
        <v>241</v>
      </c>
      <c r="D73" s="75" t="str">
        <f t="shared" si="2"/>
        <v>000 0300 0000000 000 251</v>
      </c>
      <c r="E73" s="78" t="s">
        <v>52</v>
      </c>
      <c r="F73" s="79" t="s">
        <v>52</v>
      </c>
      <c r="G73" s="80" t="s">
        <v>52</v>
      </c>
      <c r="H73" s="80">
        <v>113500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113500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45">
      <c r="A74" s="81" t="s">
        <v>242</v>
      </c>
      <c r="B74" s="70">
        <v>200</v>
      </c>
      <c r="C74" s="83" t="s">
        <v>243</v>
      </c>
      <c r="D74" s="75" t="str">
        <f t="shared" si="2"/>
        <v>000 0309 0000000 000 000</v>
      </c>
      <c r="E74" s="78" t="s">
        <v>52</v>
      </c>
      <c r="F74" s="79" t="s">
        <v>52</v>
      </c>
      <c r="G74" s="80" t="s">
        <v>52</v>
      </c>
      <c r="H74" s="80">
        <v>113500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113500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 t="s">
        <v>52</v>
      </c>
      <c r="X74" s="80" t="s">
        <v>52</v>
      </c>
    </row>
    <row r="75" spans="1:24" s="24" customFormat="1" ht="12.75">
      <c r="A75" s="81" t="s">
        <v>154</v>
      </c>
      <c r="B75" s="70">
        <v>200</v>
      </c>
      <c r="C75" s="83" t="s">
        <v>244</v>
      </c>
      <c r="D75" s="75" t="str">
        <f t="shared" si="2"/>
        <v>000 0309 0000000 000 200</v>
      </c>
      <c r="E75" s="78" t="s">
        <v>52</v>
      </c>
      <c r="F75" s="79" t="s">
        <v>52</v>
      </c>
      <c r="G75" s="80" t="s">
        <v>52</v>
      </c>
      <c r="H75" s="80">
        <v>113500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113500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174</v>
      </c>
      <c r="B76" s="70">
        <v>200</v>
      </c>
      <c r="C76" s="83" t="s">
        <v>245</v>
      </c>
      <c r="D76" s="75" t="str">
        <f t="shared" si="2"/>
        <v>000 0309 0000000 000 250</v>
      </c>
      <c r="E76" s="78" t="s">
        <v>52</v>
      </c>
      <c r="F76" s="79" t="s">
        <v>52</v>
      </c>
      <c r="G76" s="80" t="s">
        <v>52</v>
      </c>
      <c r="H76" s="80">
        <v>113500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113500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 t="s">
        <v>52</v>
      </c>
      <c r="X76" s="80" t="s">
        <v>52</v>
      </c>
    </row>
    <row r="77" spans="1:24" s="24" customFormat="1" ht="33.75">
      <c r="A77" s="81" t="s">
        <v>176</v>
      </c>
      <c r="B77" s="70">
        <v>200</v>
      </c>
      <c r="C77" s="83" t="s">
        <v>246</v>
      </c>
      <c r="D77" s="75" t="str">
        <f t="shared" si="2"/>
        <v>000 0309 0000000 000 251</v>
      </c>
      <c r="E77" s="78" t="s">
        <v>52</v>
      </c>
      <c r="F77" s="79" t="s">
        <v>52</v>
      </c>
      <c r="G77" s="80" t="s">
        <v>52</v>
      </c>
      <c r="H77" s="80">
        <v>113500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113500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 t="s">
        <v>52</v>
      </c>
      <c r="X77" s="80" t="s">
        <v>52</v>
      </c>
    </row>
    <row r="78" spans="1:24" s="24" customFormat="1" ht="12.75">
      <c r="A78" s="81" t="s">
        <v>247</v>
      </c>
      <c r="B78" s="70">
        <v>200</v>
      </c>
      <c r="C78" s="83" t="s">
        <v>248</v>
      </c>
      <c r="D78" s="75" t="str">
        <f t="shared" si="2"/>
        <v>000 0310 0000000 000 000</v>
      </c>
      <c r="E78" s="78">
        <v>30000</v>
      </c>
      <c r="F78" s="79" t="s">
        <v>52</v>
      </c>
      <c r="G78" s="80">
        <v>30000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30000</v>
      </c>
      <c r="N78" s="80" t="s">
        <v>52</v>
      </c>
      <c r="O78" s="80" t="s">
        <v>52</v>
      </c>
      <c r="P78" s="80" t="s">
        <v>52</v>
      </c>
      <c r="Q78" s="80" t="s">
        <v>52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 t="s">
        <v>52</v>
      </c>
      <c r="X78" s="80" t="s">
        <v>52</v>
      </c>
    </row>
    <row r="79" spans="1:24" s="24" customFormat="1" ht="12.75">
      <c r="A79" s="81" t="s">
        <v>154</v>
      </c>
      <c r="B79" s="70">
        <v>200</v>
      </c>
      <c r="C79" s="83" t="s">
        <v>249</v>
      </c>
      <c r="D79" s="75" t="str">
        <f t="shared" si="2"/>
        <v>000 0310 0000000 000 200</v>
      </c>
      <c r="E79" s="78">
        <v>30000</v>
      </c>
      <c r="F79" s="79" t="s">
        <v>52</v>
      </c>
      <c r="G79" s="80">
        <v>30000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30000</v>
      </c>
      <c r="N79" s="80" t="s">
        <v>52</v>
      </c>
      <c r="O79" s="80" t="s">
        <v>52</v>
      </c>
      <c r="P79" s="80" t="s">
        <v>52</v>
      </c>
      <c r="Q79" s="80" t="s">
        <v>52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 t="s">
        <v>52</v>
      </c>
      <c r="X79" s="80" t="s">
        <v>52</v>
      </c>
    </row>
    <row r="80" spans="1:24" s="24" customFormat="1" ht="12.75">
      <c r="A80" s="81" t="s">
        <v>164</v>
      </c>
      <c r="B80" s="70">
        <v>200</v>
      </c>
      <c r="C80" s="83" t="s">
        <v>250</v>
      </c>
      <c r="D80" s="75" t="str">
        <f t="shared" si="2"/>
        <v>000 0310 0000000 000 220</v>
      </c>
      <c r="E80" s="78">
        <v>30000</v>
      </c>
      <c r="F80" s="79" t="s">
        <v>52</v>
      </c>
      <c r="G80" s="80">
        <v>30000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30000</v>
      </c>
      <c r="N80" s="80" t="s">
        <v>52</v>
      </c>
      <c r="O80" s="80" t="s">
        <v>52</v>
      </c>
      <c r="P80" s="80" t="s">
        <v>52</v>
      </c>
      <c r="Q80" s="80" t="s">
        <v>52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 t="s">
        <v>52</v>
      </c>
      <c r="X80" s="80" t="s">
        <v>52</v>
      </c>
    </row>
    <row r="81" spans="1:24" s="24" customFormat="1" ht="22.5">
      <c r="A81" s="81" t="s">
        <v>170</v>
      </c>
      <c r="B81" s="70">
        <v>200</v>
      </c>
      <c r="C81" s="83" t="s">
        <v>251</v>
      </c>
      <c r="D81" s="75" t="str">
        <f t="shared" si="2"/>
        <v>000 0310 0000000 000 225</v>
      </c>
      <c r="E81" s="78">
        <v>30000</v>
      </c>
      <c r="F81" s="79" t="s">
        <v>52</v>
      </c>
      <c r="G81" s="80">
        <v>30000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30000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12.75">
      <c r="A82" s="81" t="s">
        <v>252</v>
      </c>
      <c r="B82" s="70">
        <v>200</v>
      </c>
      <c r="C82" s="83" t="s">
        <v>253</v>
      </c>
      <c r="D82" s="75" t="str">
        <f t="shared" si="2"/>
        <v>000 0400 0000000 000 000</v>
      </c>
      <c r="E82" s="78">
        <v>2773300</v>
      </c>
      <c r="F82" s="79" t="s">
        <v>52</v>
      </c>
      <c r="G82" s="80">
        <v>2773300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2773300</v>
      </c>
      <c r="N82" s="80" t="s">
        <v>52</v>
      </c>
      <c r="O82" s="80">
        <v>45654</v>
      </c>
      <c r="P82" s="80" t="s">
        <v>52</v>
      </c>
      <c r="Q82" s="80">
        <v>45654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45654</v>
      </c>
      <c r="X82" s="80" t="s">
        <v>52</v>
      </c>
    </row>
    <row r="83" spans="1:24" s="24" customFormat="1" ht="12.75">
      <c r="A83" s="81" t="s">
        <v>154</v>
      </c>
      <c r="B83" s="70">
        <v>200</v>
      </c>
      <c r="C83" s="83" t="s">
        <v>254</v>
      </c>
      <c r="D83" s="75" t="str">
        <f t="shared" si="2"/>
        <v>000 0400 0000000 000 200</v>
      </c>
      <c r="E83" s="78">
        <v>2543300</v>
      </c>
      <c r="F83" s="79" t="s">
        <v>52</v>
      </c>
      <c r="G83" s="80">
        <v>2543300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2543300</v>
      </c>
      <c r="N83" s="80" t="s">
        <v>52</v>
      </c>
      <c r="O83" s="80">
        <v>19654</v>
      </c>
      <c r="P83" s="80" t="s">
        <v>52</v>
      </c>
      <c r="Q83" s="80">
        <v>19654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19654</v>
      </c>
      <c r="X83" s="80" t="s">
        <v>52</v>
      </c>
    </row>
    <row r="84" spans="1:24" s="24" customFormat="1" ht="12.75">
      <c r="A84" s="81" t="s">
        <v>164</v>
      </c>
      <c r="B84" s="70">
        <v>200</v>
      </c>
      <c r="C84" s="83" t="s">
        <v>255</v>
      </c>
      <c r="D84" s="75" t="str">
        <f t="shared" si="2"/>
        <v>000 0400 0000000 000 220</v>
      </c>
      <c r="E84" s="78">
        <v>2539300</v>
      </c>
      <c r="F84" s="79" t="s">
        <v>52</v>
      </c>
      <c r="G84" s="80">
        <v>2539300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2539300</v>
      </c>
      <c r="N84" s="80" t="s">
        <v>52</v>
      </c>
      <c r="O84" s="80">
        <v>16000</v>
      </c>
      <c r="P84" s="80" t="s">
        <v>52</v>
      </c>
      <c r="Q84" s="80">
        <v>16000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16000</v>
      </c>
      <c r="X84" s="80" t="s">
        <v>52</v>
      </c>
    </row>
    <row r="85" spans="1:24" s="24" customFormat="1" ht="22.5">
      <c r="A85" s="81" t="s">
        <v>170</v>
      </c>
      <c r="B85" s="70">
        <v>200</v>
      </c>
      <c r="C85" s="83" t="s">
        <v>256</v>
      </c>
      <c r="D85" s="75" t="str">
        <f t="shared" si="2"/>
        <v>000 0400 0000000 000 225</v>
      </c>
      <c r="E85" s="78">
        <v>2479300</v>
      </c>
      <c r="F85" s="79" t="s">
        <v>52</v>
      </c>
      <c r="G85" s="80">
        <v>2479300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2479300</v>
      </c>
      <c r="N85" s="80" t="s">
        <v>52</v>
      </c>
      <c r="O85" s="80">
        <v>6000</v>
      </c>
      <c r="P85" s="80" t="s">
        <v>52</v>
      </c>
      <c r="Q85" s="80">
        <v>6000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6000</v>
      </c>
      <c r="X85" s="80" t="s">
        <v>52</v>
      </c>
    </row>
    <row r="86" spans="1:24" s="24" customFormat="1" ht="12.75">
      <c r="A86" s="81" t="s">
        <v>172</v>
      </c>
      <c r="B86" s="70">
        <v>200</v>
      </c>
      <c r="C86" s="83" t="s">
        <v>257</v>
      </c>
      <c r="D86" s="75" t="str">
        <f t="shared" si="2"/>
        <v>000 0400 0000000 000 226</v>
      </c>
      <c r="E86" s="78">
        <v>60000</v>
      </c>
      <c r="F86" s="79" t="s">
        <v>52</v>
      </c>
      <c r="G86" s="80">
        <v>60000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60000</v>
      </c>
      <c r="N86" s="80" t="s">
        <v>52</v>
      </c>
      <c r="O86" s="80">
        <v>10000</v>
      </c>
      <c r="P86" s="80" t="s">
        <v>52</v>
      </c>
      <c r="Q86" s="80">
        <v>10000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10000</v>
      </c>
      <c r="X86" s="80" t="s">
        <v>52</v>
      </c>
    </row>
    <row r="87" spans="1:24" s="24" customFormat="1" ht="12.75">
      <c r="A87" s="81" t="s">
        <v>178</v>
      </c>
      <c r="B87" s="70">
        <v>200</v>
      </c>
      <c r="C87" s="83" t="s">
        <v>258</v>
      </c>
      <c r="D87" s="75" t="str">
        <f t="shared" si="2"/>
        <v>000 0400 0000000 000 290</v>
      </c>
      <c r="E87" s="78">
        <v>4000</v>
      </c>
      <c r="F87" s="79" t="s">
        <v>52</v>
      </c>
      <c r="G87" s="80">
        <v>4000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4000</v>
      </c>
      <c r="N87" s="80" t="s">
        <v>52</v>
      </c>
      <c r="O87" s="80">
        <v>3654</v>
      </c>
      <c r="P87" s="80" t="s">
        <v>52</v>
      </c>
      <c r="Q87" s="80">
        <v>3654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3654</v>
      </c>
      <c r="X87" s="80" t="s">
        <v>52</v>
      </c>
    </row>
    <row r="88" spans="1:24" s="24" customFormat="1" ht="12.75">
      <c r="A88" s="81" t="s">
        <v>180</v>
      </c>
      <c r="B88" s="70">
        <v>200</v>
      </c>
      <c r="C88" s="83" t="s">
        <v>259</v>
      </c>
      <c r="D88" s="75" t="str">
        <f t="shared" si="2"/>
        <v>000 0400 0000000 000 300</v>
      </c>
      <c r="E88" s="78">
        <v>230000</v>
      </c>
      <c r="F88" s="79" t="s">
        <v>52</v>
      </c>
      <c r="G88" s="80">
        <v>230000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230000</v>
      </c>
      <c r="N88" s="80" t="s">
        <v>52</v>
      </c>
      <c r="O88" s="80">
        <v>26000</v>
      </c>
      <c r="P88" s="80" t="s">
        <v>52</v>
      </c>
      <c r="Q88" s="80">
        <v>26000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26000</v>
      </c>
      <c r="X88" s="80" t="s">
        <v>52</v>
      </c>
    </row>
    <row r="89" spans="1:24" s="24" customFormat="1" ht="22.5">
      <c r="A89" s="81" t="s">
        <v>182</v>
      </c>
      <c r="B89" s="70">
        <v>200</v>
      </c>
      <c r="C89" s="83" t="s">
        <v>260</v>
      </c>
      <c r="D89" s="75" t="str">
        <f t="shared" si="2"/>
        <v>000 0400 0000000 000 310</v>
      </c>
      <c r="E89" s="78">
        <v>30000</v>
      </c>
      <c r="F89" s="79" t="s">
        <v>52</v>
      </c>
      <c r="G89" s="80">
        <v>30000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30000</v>
      </c>
      <c r="N89" s="80" t="s">
        <v>52</v>
      </c>
      <c r="O89" s="80">
        <v>26000</v>
      </c>
      <c r="P89" s="80" t="s">
        <v>52</v>
      </c>
      <c r="Q89" s="80">
        <v>26000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26000</v>
      </c>
      <c r="X89" s="80" t="s">
        <v>52</v>
      </c>
    </row>
    <row r="90" spans="1:24" s="24" customFormat="1" ht="22.5">
      <c r="A90" s="81" t="s">
        <v>184</v>
      </c>
      <c r="B90" s="70">
        <v>200</v>
      </c>
      <c r="C90" s="83" t="s">
        <v>261</v>
      </c>
      <c r="D90" s="75" t="str">
        <f t="shared" si="2"/>
        <v>000 0400 0000000 000 340</v>
      </c>
      <c r="E90" s="78">
        <v>200000</v>
      </c>
      <c r="F90" s="79" t="s">
        <v>52</v>
      </c>
      <c r="G90" s="80">
        <v>200000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200000</v>
      </c>
      <c r="N90" s="80" t="s">
        <v>52</v>
      </c>
      <c r="O90" s="80" t="s">
        <v>52</v>
      </c>
      <c r="P90" s="80" t="s">
        <v>52</v>
      </c>
      <c r="Q90" s="80" t="s">
        <v>52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 t="s">
        <v>52</v>
      </c>
      <c r="X90" s="80" t="s">
        <v>52</v>
      </c>
    </row>
    <row r="91" spans="1:24" s="24" customFormat="1" ht="12.75">
      <c r="A91" s="81" t="s">
        <v>262</v>
      </c>
      <c r="B91" s="70">
        <v>200</v>
      </c>
      <c r="C91" s="83" t="s">
        <v>263</v>
      </c>
      <c r="D91" s="75" t="str">
        <f t="shared" si="2"/>
        <v>000 0406 0000000 000 000</v>
      </c>
      <c r="E91" s="78">
        <v>4000</v>
      </c>
      <c r="F91" s="79" t="s">
        <v>52</v>
      </c>
      <c r="G91" s="80">
        <v>4000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4000</v>
      </c>
      <c r="N91" s="80" t="s">
        <v>52</v>
      </c>
      <c r="O91" s="80">
        <v>3654</v>
      </c>
      <c r="P91" s="80" t="s">
        <v>52</v>
      </c>
      <c r="Q91" s="80">
        <v>3654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3654</v>
      </c>
      <c r="X91" s="80" t="s">
        <v>52</v>
      </c>
    </row>
    <row r="92" spans="1:24" s="24" customFormat="1" ht="12.75">
      <c r="A92" s="81" t="s">
        <v>154</v>
      </c>
      <c r="B92" s="70">
        <v>200</v>
      </c>
      <c r="C92" s="83" t="s">
        <v>264</v>
      </c>
      <c r="D92" s="75" t="str">
        <f t="shared" si="2"/>
        <v>000 0406 0000000 000 200</v>
      </c>
      <c r="E92" s="78">
        <v>4000</v>
      </c>
      <c r="F92" s="79" t="s">
        <v>52</v>
      </c>
      <c r="G92" s="80">
        <v>4000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4000</v>
      </c>
      <c r="N92" s="80" t="s">
        <v>52</v>
      </c>
      <c r="O92" s="80">
        <v>3654</v>
      </c>
      <c r="P92" s="80" t="s">
        <v>52</v>
      </c>
      <c r="Q92" s="80">
        <v>3654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3654</v>
      </c>
      <c r="X92" s="80" t="s">
        <v>52</v>
      </c>
    </row>
    <row r="93" spans="1:24" s="24" customFormat="1" ht="12.75">
      <c r="A93" s="81" t="s">
        <v>178</v>
      </c>
      <c r="B93" s="70">
        <v>200</v>
      </c>
      <c r="C93" s="83" t="s">
        <v>265</v>
      </c>
      <c r="D93" s="75" t="str">
        <f t="shared" si="2"/>
        <v>000 0406 0000000 000 290</v>
      </c>
      <c r="E93" s="78">
        <v>4000</v>
      </c>
      <c r="F93" s="79" t="s">
        <v>52</v>
      </c>
      <c r="G93" s="80">
        <v>4000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4000</v>
      </c>
      <c r="N93" s="80" t="s">
        <v>52</v>
      </c>
      <c r="O93" s="80">
        <v>3654</v>
      </c>
      <c r="P93" s="80" t="s">
        <v>52</v>
      </c>
      <c r="Q93" s="80">
        <v>3654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3654</v>
      </c>
      <c r="X93" s="80" t="s">
        <v>52</v>
      </c>
    </row>
    <row r="94" spans="1:24" s="24" customFormat="1" ht="12.75">
      <c r="A94" s="81" t="s">
        <v>266</v>
      </c>
      <c r="B94" s="70">
        <v>200</v>
      </c>
      <c r="C94" s="83" t="s">
        <v>267</v>
      </c>
      <c r="D94" s="75" t="str">
        <f t="shared" si="2"/>
        <v>000 0409 0000000 000 000</v>
      </c>
      <c r="E94" s="78">
        <v>2769300</v>
      </c>
      <c r="F94" s="79" t="s">
        <v>52</v>
      </c>
      <c r="G94" s="80">
        <v>2769300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2769300</v>
      </c>
      <c r="N94" s="80" t="s">
        <v>52</v>
      </c>
      <c r="O94" s="80">
        <v>42000</v>
      </c>
      <c r="P94" s="80" t="s">
        <v>52</v>
      </c>
      <c r="Q94" s="80">
        <v>42000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42000</v>
      </c>
      <c r="X94" s="80" t="s">
        <v>52</v>
      </c>
    </row>
    <row r="95" spans="1:24" s="24" customFormat="1" ht="12.75">
      <c r="A95" s="81" t="s">
        <v>154</v>
      </c>
      <c r="B95" s="70">
        <v>200</v>
      </c>
      <c r="C95" s="83" t="s">
        <v>268</v>
      </c>
      <c r="D95" s="75" t="str">
        <f t="shared" si="2"/>
        <v>000 0409 0000000 000 200</v>
      </c>
      <c r="E95" s="78">
        <v>2539300</v>
      </c>
      <c r="F95" s="79" t="s">
        <v>52</v>
      </c>
      <c r="G95" s="80">
        <v>2539300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2539300</v>
      </c>
      <c r="N95" s="80" t="s">
        <v>52</v>
      </c>
      <c r="O95" s="80">
        <v>16000</v>
      </c>
      <c r="P95" s="80" t="s">
        <v>52</v>
      </c>
      <c r="Q95" s="80">
        <v>16000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16000</v>
      </c>
      <c r="X95" s="80" t="s">
        <v>52</v>
      </c>
    </row>
    <row r="96" spans="1:24" s="24" customFormat="1" ht="12.75">
      <c r="A96" s="81" t="s">
        <v>164</v>
      </c>
      <c r="B96" s="70">
        <v>200</v>
      </c>
      <c r="C96" s="83" t="s">
        <v>269</v>
      </c>
      <c r="D96" s="75" t="str">
        <f t="shared" si="2"/>
        <v>000 0409 0000000 000 220</v>
      </c>
      <c r="E96" s="78">
        <v>2539300</v>
      </c>
      <c r="F96" s="79" t="s">
        <v>52</v>
      </c>
      <c r="G96" s="80">
        <v>2539300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2539300</v>
      </c>
      <c r="N96" s="80" t="s">
        <v>52</v>
      </c>
      <c r="O96" s="80">
        <v>16000</v>
      </c>
      <c r="P96" s="80" t="s">
        <v>52</v>
      </c>
      <c r="Q96" s="80">
        <v>16000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16000</v>
      </c>
      <c r="X96" s="80" t="s">
        <v>52</v>
      </c>
    </row>
    <row r="97" spans="1:24" s="24" customFormat="1" ht="22.5">
      <c r="A97" s="81" t="s">
        <v>170</v>
      </c>
      <c r="B97" s="70">
        <v>200</v>
      </c>
      <c r="C97" s="83" t="s">
        <v>270</v>
      </c>
      <c r="D97" s="75" t="str">
        <f t="shared" si="2"/>
        <v>000 0409 0000000 000 225</v>
      </c>
      <c r="E97" s="78">
        <v>2479300</v>
      </c>
      <c r="F97" s="79" t="s">
        <v>52</v>
      </c>
      <c r="G97" s="80">
        <v>2479300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2479300</v>
      </c>
      <c r="N97" s="80" t="s">
        <v>52</v>
      </c>
      <c r="O97" s="80">
        <v>6000</v>
      </c>
      <c r="P97" s="80" t="s">
        <v>52</v>
      </c>
      <c r="Q97" s="80">
        <v>6000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6000</v>
      </c>
      <c r="X97" s="80" t="s">
        <v>52</v>
      </c>
    </row>
    <row r="98" spans="1:24" s="24" customFormat="1" ht="12.75">
      <c r="A98" s="81" t="s">
        <v>172</v>
      </c>
      <c r="B98" s="70">
        <v>200</v>
      </c>
      <c r="C98" s="83" t="s">
        <v>271</v>
      </c>
      <c r="D98" s="75" t="str">
        <f t="shared" si="2"/>
        <v>000 0409 0000000 000 226</v>
      </c>
      <c r="E98" s="78">
        <v>60000</v>
      </c>
      <c r="F98" s="79" t="s">
        <v>52</v>
      </c>
      <c r="G98" s="80">
        <v>60000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60000</v>
      </c>
      <c r="N98" s="80" t="s">
        <v>52</v>
      </c>
      <c r="O98" s="80">
        <v>10000</v>
      </c>
      <c r="P98" s="80" t="s">
        <v>52</v>
      </c>
      <c r="Q98" s="80">
        <v>10000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10000</v>
      </c>
      <c r="X98" s="80" t="s">
        <v>52</v>
      </c>
    </row>
    <row r="99" spans="1:24" s="24" customFormat="1" ht="12.75">
      <c r="A99" s="81" t="s">
        <v>180</v>
      </c>
      <c r="B99" s="70">
        <v>200</v>
      </c>
      <c r="C99" s="83" t="s">
        <v>272</v>
      </c>
      <c r="D99" s="75" t="str">
        <f t="shared" si="2"/>
        <v>000 0409 0000000 000 300</v>
      </c>
      <c r="E99" s="78">
        <v>230000</v>
      </c>
      <c r="F99" s="79" t="s">
        <v>52</v>
      </c>
      <c r="G99" s="80">
        <v>230000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230000</v>
      </c>
      <c r="N99" s="80" t="s">
        <v>52</v>
      </c>
      <c r="O99" s="80">
        <v>26000</v>
      </c>
      <c r="P99" s="80" t="s">
        <v>52</v>
      </c>
      <c r="Q99" s="80">
        <v>26000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26000</v>
      </c>
      <c r="X99" s="80" t="s">
        <v>52</v>
      </c>
    </row>
    <row r="100" spans="1:24" s="24" customFormat="1" ht="22.5">
      <c r="A100" s="81" t="s">
        <v>182</v>
      </c>
      <c r="B100" s="70">
        <v>200</v>
      </c>
      <c r="C100" s="83" t="s">
        <v>273</v>
      </c>
      <c r="D100" s="75" t="str">
        <f t="shared" si="2"/>
        <v>000 0409 0000000 000 310</v>
      </c>
      <c r="E100" s="78">
        <v>30000</v>
      </c>
      <c r="F100" s="79" t="s">
        <v>52</v>
      </c>
      <c r="G100" s="80">
        <v>30000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30000</v>
      </c>
      <c r="N100" s="80" t="s">
        <v>52</v>
      </c>
      <c r="O100" s="80">
        <v>26000</v>
      </c>
      <c r="P100" s="80" t="s">
        <v>52</v>
      </c>
      <c r="Q100" s="80">
        <v>26000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26000</v>
      </c>
      <c r="X100" s="80" t="s">
        <v>52</v>
      </c>
    </row>
    <row r="101" spans="1:24" s="24" customFormat="1" ht="22.5">
      <c r="A101" s="81" t="s">
        <v>184</v>
      </c>
      <c r="B101" s="70">
        <v>200</v>
      </c>
      <c r="C101" s="83" t="s">
        <v>274</v>
      </c>
      <c r="D101" s="75" t="str">
        <f t="shared" si="2"/>
        <v>000 0409 0000000 000 340</v>
      </c>
      <c r="E101" s="78">
        <v>200000</v>
      </c>
      <c r="F101" s="79" t="s">
        <v>52</v>
      </c>
      <c r="G101" s="80">
        <v>200000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200000</v>
      </c>
      <c r="N101" s="80" t="s">
        <v>52</v>
      </c>
      <c r="O101" s="80" t="s">
        <v>52</v>
      </c>
      <c r="P101" s="80" t="s">
        <v>52</v>
      </c>
      <c r="Q101" s="80" t="s">
        <v>52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 t="s">
        <v>52</v>
      </c>
      <c r="X101" s="80" t="s">
        <v>52</v>
      </c>
    </row>
    <row r="102" spans="1:24" s="24" customFormat="1" ht="12.75">
      <c r="A102" s="81" t="s">
        <v>275</v>
      </c>
      <c r="B102" s="70">
        <v>200</v>
      </c>
      <c r="C102" s="83" t="s">
        <v>276</v>
      </c>
      <c r="D102" s="75" t="str">
        <f t="shared" si="2"/>
        <v>000 0500 0000000 000 000</v>
      </c>
      <c r="E102" s="78">
        <v>1556900</v>
      </c>
      <c r="F102" s="79" t="s">
        <v>52</v>
      </c>
      <c r="G102" s="80">
        <v>1556900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1556900</v>
      </c>
      <c r="N102" s="80" t="s">
        <v>52</v>
      </c>
      <c r="O102" s="80">
        <v>431081</v>
      </c>
      <c r="P102" s="80" t="s">
        <v>52</v>
      </c>
      <c r="Q102" s="80">
        <v>431081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431081</v>
      </c>
      <c r="X102" s="80" t="s">
        <v>52</v>
      </c>
    </row>
    <row r="103" spans="1:24" s="24" customFormat="1" ht="12.75">
      <c r="A103" s="81" t="s">
        <v>154</v>
      </c>
      <c r="B103" s="70">
        <v>200</v>
      </c>
      <c r="C103" s="83" t="s">
        <v>277</v>
      </c>
      <c r="D103" s="75" t="str">
        <f aca="true" t="shared" si="3" ref="D103:D134">IF(OR(LEFT(C103,5)="000 9",LEFT(C103,5)="000 7"),"X",C103)</f>
        <v>000 0500 0000000 000 200</v>
      </c>
      <c r="E103" s="78">
        <v>1521900</v>
      </c>
      <c r="F103" s="79" t="s">
        <v>52</v>
      </c>
      <c r="G103" s="80">
        <v>1521900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1521900</v>
      </c>
      <c r="N103" s="80" t="s">
        <v>52</v>
      </c>
      <c r="O103" s="80">
        <v>431081</v>
      </c>
      <c r="P103" s="80" t="s">
        <v>52</v>
      </c>
      <c r="Q103" s="80">
        <v>431081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431081</v>
      </c>
      <c r="X103" s="80" t="s">
        <v>52</v>
      </c>
    </row>
    <row r="104" spans="1:24" s="24" customFormat="1" ht="12.75">
      <c r="A104" s="81" t="s">
        <v>164</v>
      </c>
      <c r="B104" s="70">
        <v>200</v>
      </c>
      <c r="C104" s="83" t="s">
        <v>278</v>
      </c>
      <c r="D104" s="75" t="str">
        <f t="shared" si="3"/>
        <v>000 0500 0000000 000 220</v>
      </c>
      <c r="E104" s="78">
        <v>1521900</v>
      </c>
      <c r="F104" s="79" t="s">
        <v>52</v>
      </c>
      <c r="G104" s="80">
        <v>1521900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1521900</v>
      </c>
      <c r="N104" s="80" t="s">
        <v>52</v>
      </c>
      <c r="O104" s="80">
        <v>431081</v>
      </c>
      <c r="P104" s="80" t="s">
        <v>52</v>
      </c>
      <c r="Q104" s="80">
        <v>431081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431081</v>
      </c>
      <c r="X104" s="80" t="s">
        <v>52</v>
      </c>
    </row>
    <row r="105" spans="1:24" s="24" customFormat="1" ht="12.75">
      <c r="A105" s="81" t="s">
        <v>279</v>
      </c>
      <c r="B105" s="70">
        <v>200</v>
      </c>
      <c r="C105" s="83" t="s">
        <v>280</v>
      </c>
      <c r="D105" s="75" t="str">
        <f t="shared" si="3"/>
        <v>000 0500 0000000 000 222</v>
      </c>
      <c r="E105" s="78">
        <v>60000</v>
      </c>
      <c r="F105" s="79" t="s">
        <v>52</v>
      </c>
      <c r="G105" s="80">
        <v>60000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60000</v>
      </c>
      <c r="N105" s="80" t="s">
        <v>52</v>
      </c>
      <c r="O105" s="80" t="s">
        <v>52</v>
      </c>
      <c r="P105" s="80" t="s">
        <v>52</v>
      </c>
      <c r="Q105" s="80" t="s">
        <v>52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 t="s">
        <v>52</v>
      </c>
      <c r="X105" s="80" t="s">
        <v>52</v>
      </c>
    </row>
    <row r="106" spans="1:24" s="24" customFormat="1" ht="12.75">
      <c r="A106" s="81" t="s">
        <v>168</v>
      </c>
      <c r="B106" s="70">
        <v>200</v>
      </c>
      <c r="C106" s="83" t="s">
        <v>281</v>
      </c>
      <c r="D106" s="75" t="str">
        <f t="shared" si="3"/>
        <v>000 0500 0000000 000 223</v>
      </c>
      <c r="E106" s="78">
        <v>776900</v>
      </c>
      <c r="F106" s="79" t="s">
        <v>52</v>
      </c>
      <c r="G106" s="80">
        <v>776900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776900</v>
      </c>
      <c r="N106" s="80" t="s">
        <v>52</v>
      </c>
      <c r="O106" s="80">
        <v>236308</v>
      </c>
      <c r="P106" s="80" t="s">
        <v>52</v>
      </c>
      <c r="Q106" s="80">
        <v>236308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236308</v>
      </c>
      <c r="X106" s="80" t="s">
        <v>52</v>
      </c>
    </row>
    <row r="107" spans="1:24" s="24" customFormat="1" ht="22.5">
      <c r="A107" s="81" t="s">
        <v>170</v>
      </c>
      <c r="B107" s="70">
        <v>200</v>
      </c>
      <c r="C107" s="83" t="s">
        <v>282</v>
      </c>
      <c r="D107" s="75" t="str">
        <f t="shared" si="3"/>
        <v>000 0500 0000000 000 225</v>
      </c>
      <c r="E107" s="78">
        <v>660000</v>
      </c>
      <c r="F107" s="79" t="s">
        <v>52</v>
      </c>
      <c r="G107" s="80">
        <v>660000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660000</v>
      </c>
      <c r="N107" s="80" t="s">
        <v>52</v>
      </c>
      <c r="O107" s="80">
        <v>193993</v>
      </c>
      <c r="P107" s="80" t="s">
        <v>52</v>
      </c>
      <c r="Q107" s="80">
        <v>193993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193993</v>
      </c>
      <c r="X107" s="80" t="s">
        <v>52</v>
      </c>
    </row>
    <row r="108" spans="1:24" s="24" customFormat="1" ht="12.75">
      <c r="A108" s="81" t="s">
        <v>172</v>
      </c>
      <c r="B108" s="70">
        <v>200</v>
      </c>
      <c r="C108" s="83" t="s">
        <v>283</v>
      </c>
      <c r="D108" s="75" t="str">
        <f t="shared" si="3"/>
        <v>000 0500 0000000 000 226</v>
      </c>
      <c r="E108" s="78">
        <v>25000</v>
      </c>
      <c r="F108" s="79" t="s">
        <v>52</v>
      </c>
      <c r="G108" s="80">
        <v>25000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25000</v>
      </c>
      <c r="N108" s="80" t="s">
        <v>52</v>
      </c>
      <c r="O108" s="80">
        <v>780</v>
      </c>
      <c r="P108" s="80" t="s">
        <v>52</v>
      </c>
      <c r="Q108" s="80">
        <v>780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780</v>
      </c>
      <c r="X108" s="80" t="s">
        <v>52</v>
      </c>
    </row>
    <row r="109" spans="1:24" s="24" customFormat="1" ht="12.75">
      <c r="A109" s="81" t="s">
        <v>180</v>
      </c>
      <c r="B109" s="70">
        <v>200</v>
      </c>
      <c r="C109" s="83" t="s">
        <v>284</v>
      </c>
      <c r="D109" s="75" t="str">
        <f t="shared" si="3"/>
        <v>000 0500 0000000 000 300</v>
      </c>
      <c r="E109" s="78">
        <v>35000</v>
      </c>
      <c r="F109" s="79" t="s">
        <v>52</v>
      </c>
      <c r="G109" s="80">
        <v>35000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35000</v>
      </c>
      <c r="N109" s="80" t="s">
        <v>52</v>
      </c>
      <c r="O109" s="80" t="s">
        <v>52</v>
      </c>
      <c r="P109" s="80" t="s">
        <v>52</v>
      </c>
      <c r="Q109" s="80" t="s">
        <v>52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 t="s">
        <v>52</v>
      </c>
      <c r="X109" s="80" t="s">
        <v>52</v>
      </c>
    </row>
    <row r="110" spans="1:24" s="24" customFormat="1" ht="22.5">
      <c r="A110" s="81" t="s">
        <v>184</v>
      </c>
      <c r="B110" s="70">
        <v>200</v>
      </c>
      <c r="C110" s="83" t="s">
        <v>285</v>
      </c>
      <c r="D110" s="75" t="str">
        <f t="shared" si="3"/>
        <v>000 0500 0000000 000 340</v>
      </c>
      <c r="E110" s="78">
        <v>35000</v>
      </c>
      <c r="F110" s="79" t="s">
        <v>52</v>
      </c>
      <c r="G110" s="80">
        <v>35000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35000</v>
      </c>
      <c r="N110" s="80" t="s">
        <v>52</v>
      </c>
      <c r="O110" s="80" t="s">
        <v>52</v>
      </c>
      <c r="P110" s="80" t="s">
        <v>52</v>
      </c>
      <c r="Q110" s="80" t="s">
        <v>52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 t="s">
        <v>52</v>
      </c>
      <c r="X110" s="80" t="s">
        <v>52</v>
      </c>
    </row>
    <row r="111" spans="1:24" s="24" customFormat="1" ht="12.75">
      <c r="A111" s="81" t="s">
        <v>286</v>
      </c>
      <c r="B111" s="70">
        <v>200</v>
      </c>
      <c r="C111" s="83" t="s">
        <v>287</v>
      </c>
      <c r="D111" s="75" t="str">
        <f t="shared" si="3"/>
        <v>000 0502 0000000 000 000</v>
      </c>
      <c r="E111" s="78">
        <v>125000</v>
      </c>
      <c r="F111" s="79" t="s">
        <v>52</v>
      </c>
      <c r="G111" s="80">
        <v>125000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125000</v>
      </c>
      <c r="N111" s="80" t="s">
        <v>52</v>
      </c>
      <c r="O111" s="80" t="s">
        <v>52</v>
      </c>
      <c r="P111" s="80" t="s">
        <v>52</v>
      </c>
      <c r="Q111" s="80" t="s">
        <v>52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 t="s">
        <v>52</v>
      </c>
      <c r="X111" s="80" t="s">
        <v>52</v>
      </c>
    </row>
    <row r="112" spans="1:24" s="24" customFormat="1" ht="12.75">
      <c r="A112" s="81" t="s">
        <v>154</v>
      </c>
      <c r="B112" s="70">
        <v>200</v>
      </c>
      <c r="C112" s="83" t="s">
        <v>288</v>
      </c>
      <c r="D112" s="75" t="str">
        <f t="shared" si="3"/>
        <v>000 0502 0000000 000 200</v>
      </c>
      <c r="E112" s="78">
        <v>100000</v>
      </c>
      <c r="F112" s="79" t="s">
        <v>52</v>
      </c>
      <c r="G112" s="80">
        <v>100000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100000</v>
      </c>
      <c r="N112" s="80" t="s">
        <v>52</v>
      </c>
      <c r="O112" s="80" t="s">
        <v>52</v>
      </c>
      <c r="P112" s="80" t="s">
        <v>52</v>
      </c>
      <c r="Q112" s="80" t="s">
        <v>52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 t="s">
        <v>52</v>
      </c>
      <c r="X112" s="80" t="s">
        <v>52</v>
      </c>
    </row>
    <row r="113" spans="1:24" s="24" customFormat="1" ht="12.75">
      <c r="A113" s="81" t="s">
        <v>164</v>
      </c>
      <c r="B113" s="70">
        <v>200</v>
      </c>
      <c r="C113" s="83" t="s">
        <v>289</v>
      </c>
      <c r="D113" s="75" t="str">
        <f t="shared" si="3"/>
        <v>000 0502 0000000 000 220</v>
      </c>
      <c r="E113" s="78">
        <v>100000</v>
      </c>
      <c r="F113" s="79" t="s">
        <v>52</v>
      </c>
      <c r="G113" s="80">
        <v>100000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100000</v>
      </c>
      <c r="N113" s="80" t="s">
        <v>52</v>
      </c>
      <c r="O113" s="80" t="s">
        <v>52</v>
      </c>
      <c r="P113" s="80" t="s">
        <v>52</v>
      </c>
      <c r="Q113" s="80" t="s">
        <v>52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 t="s">
        <v>52</v>
      </c>
      <c r="X113" s="80" t="s">
        <v>52</v>
      </c>
    </row>
    <row r="114" spans="1:24" s="24" customFormat="1" ht="22.5">
      <c r="A114" s="81" t="s">
        <v>170</v>
      </c>
      <c r="B114" s="70">
        <v>200</v>
      </c>
      <c r="C114" s="83" t="s">
        <v>290</v>
      </c>
      <c r="D114" s="75" t="str">
        <f t="shared" si="3"/>
        <v>000 0502 0000000 000 225</v>
      </c>
      <c r="E114" s="78">
        <v>100000</v>
      </c>
      <c r="F114" s="79" t="s">
        <v>52</v>
      </c>
      <c r="G114" s="80">
        <v>100000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100000</v>
      </c>
      <c r="N114" s="80" t="s">
        <v>52</v>
      </c>
      <c r="O114" s="80" t="s">
        <v>52</v>
      </c>
      <c r="P114" s="80" t="s">
        <v>52</v>
      </c>
      <c r="Q114" s="80" t="s">
        <v>52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 t="s">
        <v>52</v>
      </c>
      <c r="X114" s="80" t="s">
        <v>52</v>
      </c>
    </row>
    <row r="115" spans="1:24" s="24" customFormat="1" ht="12.75">
      <c r="A115" s="81" t="s">
        <v>180</v>
      </c>
      <c r="B115" s="70">
        <v>200</v>
      </c>
      <c r="C115" s="83" t="s">
        <v>291</v>
      </c>
      <c r="D115" s="75" t="str">
        <f t="shared" si="3"/>
        <v>000 0502 0000000 000 300</v>
      </c>
      <c r="E115" s="78">
        <v>25000</v>
      </c>
      <c r="F115" s="79" t="s">
        <v>52</v>
      </c>
      <c r="G115" s="80">
        <v>25000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25000</v>
      </c>
      <c r="N115" s="80" t="s">
        <v>52</v>
      </c>
      <c r="O115" s="80" t="s">
        <v>52</v>
      </c>
      <c r="P115" s="80" t="s">
        <v>52</v>
      </c>
      <c r="Q115" s="80" t="s">
        <v>52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 t="s">
        <v>52</v>
      </c>
      <c r="X115" s="80" t="s">
        <v>52</v>
      </c>
    </row>
    <row r="116" spans="1:24" s="24" customFormat="1" ht="22.5">
      <c r="A116" s="81" t="s">
        <v>184</v>
      </c>
      <c r="B116" s="70">
        <v>200</v>
      </c>
      <c r="C116" s="83" t="s">
        <v>292</v>
      </c>
      <c r="D116" s="75" t="str">
        <f t="shared" si="3"/>
        <v>000 0502 0000000 000 340</v>
      </c>
      <c r="E116" s="78">
        <v>25000</v>
      </c>
      <c r="F116" s="79" t="s">
        <v>52</v>
      </c>
      <c r="G116" s="80">
        <v>25000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25000</v>
      </c>
      <c r="N116" s="80" t="s">
        <v>52</v>
      </c>
      <c r="O116" s="80" t="s">
        <v>52</v>
      </c>
      <c r="P116" s="80" t="s">
        <v>52</v>
      </c>
      <c r="Q116" s="80" t="s">
        <v>52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 t="s">
        <v>52</v>
      </c>
      <c r="X116" s="80" t="s">
        <v>52</v>
      </c>
    </row>
    <row r="117" spans="1:24" s="24" customFormat="1" ht="12.75">
      <c r="A117" s="81" t="s">
        <v>293</v>
      </c>
      <c r="B117" s="70">
        <v>200</v>
      </c>
      <c r="C117" s="83" t="s">
        <v>294</v>
      </c>
      <c r="D117" s="75" t="str">
        <f t="shared" si="3"/>
        <v>000 0503 0000000 000 000</v>
      </c>
      <c r="E117" s="78">
        <v>1431900</v>
      </c>
      <c r="F117" s="79" t="s">
        <v>52</v>
      </c>
      <c r="G117" s="80">
        <v>1431900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1431900</v>
      </c>
      <c r="N117" s="80" t="s">
        <v>52</v>
      </c>
      <c r="O117" s="80">
        <v>431081</v>
      </c>
      <c r="P117" s="80" t="s">
        <v>52</v>
      </c>
      <c r="Q117" s="80">
        <v>431081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431081</v>
      </c>
      <c r="X117" s="80" t="s">
        <v>52</v>
      </c>
    </row>
    <row r="118" spans="1:24" s="24" customFormat="1" ht="12.75">
      <c r="A118" s="81" t="s">
        <v>154</v>
      </c>
      <c r="B118" s="70">
        <v>200</v>
      </c>
      <c r="C118" s="83" t="s">
        <v>295</v>
      </c>
      <c r="D118" s="75" t="str">
        <f t="shared" si="3"/>
        <v>000 0503 0000000 000 200</v>
      </c>
      <c r="E118" s="78">
        <v>1421900</v>
      </c>
      <c r="F118" s="79" t="s">
        <v>52</v>
      </c>
      <c r="G118" s="80">
        <v>1421900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1421900</v>
      </c>
      <c r="N118" s="80" t="s">
        <v>52</v>
      </c>
      <c r="O118" s="80">
        <v>431081</v>
      </c>
      <c r="P118" s="80" t="s">
        <v>52</v>
      </c>
      <c r="Q118" s="80">
        <v>431081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431081</v>
      </c>
      <c r="X118" s="80" t="s">
        <v>52</v>
      </c>
    </row>
    <row r="119" spans="1:24" s="24" customFormat="1" ht="12.75">
      <c r="A119" s="81" t="s">
        <v>164</v>
      </c>
      <c r="B119" s="70">
        <v>200</v>
      </c>
      <c r="C119" s="83" t="s">
        <v>296</v>
      </c>
      <c r="D119" s="75" t="str">
        <f t="shared" si="3"/>
        <v>000 0503 0000000 000 220</v>
      </c>
      <c r="E119" s="78">
        <v>1421900</v>
      </c>
      <c r="F119" s="79" t="s">
        <v>52</v>
      </c>
      <c r="G119" s="80">
        <v>1421900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1421900</v>
      </c>
      <c r="N119" s="80" t="s">
        <v>52</v>
      </c>
      <c r="O119" s="80">
        <v>431081</v>
      </c>
      <c r="P119" s="80" t="s">
        <v>52</v>
      </c>
      <c r="Q119" s="80">
        <v>431081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431081</v>
      </c>
      <c r="X119" s="80" t="s">
        <v>52</v>
      </c>
    </row>
    <row r="120" spans="1:24" s="24" customFormat="1" ht="12.75">
      <c r="A120" s="81" t="s">
        <v>279</v>
      </c>
      <c r="B120" s="70">
        <v>200</v>
      </c>
      <c r="C120" s="83" t="s">
        <v>297</v>
      </c>
      <c r="D120" s="75" t="str">
        <f t="shared" si="3"/>
        <v>000 0503 0000000 000 222</v>
      </c>
      <c r="E120" s="78">
        <v>60000</v>
      </c>
      <c r="F120" s="79" t="s">
        <v>52</v>
      </c>
      <c r="G120" s="80">
        <v>60000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60000</v>
      </c>
      <c r="N120" s="80" t="s">
        <v>52</v>
      </c>
      <c r="O120" s="80" t="s">
        <v>52</v>
      </c>
      <c r="P120" s="80" t="s">
        <v>52</v>
      </c>
      <c r="Q120" s="80" t="s">
        <v>52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 t="s">
        <v>52</v>
      </c>
      <c r="X120" s="80" t="s">
        <v>52</v>
      </c>
    </row>
    <row r="121" spans="1:24" s="24" customFormat="1" ht="12.75">
      <c r="A121" s="81" t="s">
        <v>168</v>
      </c>
      <c r="B121" s="70">
        <v>200</v>
      </c>
      <c r="C121" s="83" t="s">
        <v>298</v>
      </c>
      <c r="D121" s="75" t="str">
        <f t="shared" si="3"/>
        <v>000 0503 0000000 000 223</v>
      </c>
      <c r="E121" s="78">
        <v>776900</v>
      </c>
      <c r="F121" s="79" t="s">
        <v>52</v>
      </c>
      <c r="G121" s="80">
        <v>776900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776900</v>
      </c>
      <c r="N121" s="80" t="s">
        <v>52</v>
      </c>
      <c r="O121" s="80">
        <v>236308</v>
      </c>
      <c r="P121" s="80" t="s">
        <v>52</v>
      </c>
      <c r="Q121" s="80">
        <v>236308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236308</v>
      </c>
      <c r="X121" s="80" t="s">
        <v>52</v>
      </c>
    </row>
    <row r="122" spans="1:24" s="24" customFormat="1" ht="22.5">
      <c r="A122" s="81" t="s">
        <v>170</v>
      </c>
      <c r="B122" s="70">
        <v>200</v>
      </c>
      <c r="C122" s="83" t="s">
        <v>299</v>
      </c>
      <c r="D122" s="75" t="str">
        <f t="shared" si="3"/>
        <v>000 0503 0000000 000 225</v>
      </c>
      <c r="E122" s="78">
        <v>560000</v>
      </c>
      <c r="F122" s="79" t="s">
        <v>52</v>
      </c>
      <c r="G122" s="80">
        <v>560000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560000</v>
      </c>
      <c r="N122" s="80" t="s">
        <v>52</v>
      </c>
      <c r="O122" s="80">
        <v>193993</v>
      </c>
      <c r="P122" s="80" t="s">
        <v>52</v>
      </c>
      <c r="Q122" s="80">
        <v>193993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193993</v>
      </c>
      <c r="X122" s="80" t="s">
        <v>52</v>
      </c>
    </row>
    <row r="123" spans="1:24" s="24" customFormat="1" ht="12.75">
      <c r="A123" s="81" t="s">
        <v>172</v>
      </c>
      <c r="B123" s="70">
        <v>200</v>
      </c>
      <c r="C123" s="83" t="s">
        <v>300</v>
      </c>
      <c r="D123" s="75" t="str">
        <f t="shared" si="3"/>
        <v>000 0503 0000000 000 226</v>
      </c>
      <c r="E123" s="78">
        <v>25000</v>
      </c>
      <c r="F123" s="79" t="s">
        <v>52</v>
      </c>
      <c r="G123" s="80">
        <v>25000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25000</v>
      </c>
      <c r="N123" s="80" t="s">
        <v>52</v>
      </c>
      <c r="O123" s="80">
        <v>780</v>
      </c>
      <c r="P123" s="80" t="s">
        <v>52</v>
      </c>
      <c r="Q123" s="80">
        <v>780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780</v>
      </c>
      <c r="X123" s="80" t="s">
        <v>52</v>
      </c>
    </row>
    <row r="124" spans="1:24" s="24" customFormat="1" ht="12.75">
      <c r="A124" s="81" t="s">
        <v>180</v>
      </c>
      <c r="B124" s="70">
        <v>200</v>
      </c>
      <c r="C124" s="83" t="s">
        <v>301</v>
      </c>
      <c r="D124" s="75" t="str">
        <f t="shared" si="3"/>
        <v>000 0503 0000000 000 300</v>
      </c>
      <c r="E124" s="78">
        <v>10000</v>
      </c>
      <c r="F124" s="79" t="s">
        <v>52</v>
      </c>
      <c r="G124" s="80">
        <v>10000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10000</v>
      </c>
      <c r="N124" s="80" t="s">
        <v>52</v>
      </c>
      <c r="O124" s="80" t="s">
        <v>52</v>
      </c>
      <c r="P124" s="80" t="s">
        <v>52</v>
      </c>
      <c r="Q124" s="80" t="s">
        <v>52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 t="s">
        <v>52</v>
      </c>
      <c r="X124" s="80" t="s">
        <v>52</v>
      </c>
    </row>
    <row r="125" spans="1:24" s="24" customFormat="1" ht="22.5">
      <c r="A125" s="81" t="s">
        <v>184</v>
      </c>
      <c r="B125" s="70">
        <v>200</v>
      </c>
      <c r="C125" s="83" t="s">
        <v>302</v>
      </c>
      <c r="D125" s="75" t="str">
        <f t="shared" si="3"/>
        <v>000 0503 0000000 000 340</v>
      </c>
      <c r="E125" s="78">
        <v>10000</v>
      </c>
      <c r="F125" s="79" t="s">
        <v>52</v>
      </c>
      <c r="G125" s="80">
        <v>10000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10000</v>
      </c>
      <c r="N125" s="80" t="s">
        <v>52</v>
      </c>
      <c r="O125" s="80" t="s">
        <v>52</v>
      </c>
      <c r="P125" s="80" t="s">
        <v>52</v>
      </c>
      <c r="Q125" s="80" t="s">
        <v>52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 t="s">
        <v>52</v>
      </c>
      <c r="X125" s="80" t="s">
        <v>52</v>
      </c>
    </row>
    <row r="126" spans="1:24" s="24" customFormat="1" ht="12.75">
      <c r="A126" s="81" t="s">
        <v>303</v>
      </c>
      <c r="B126" s="70">
        <v>200</v>
      </c>
      <c r="C126" s="83" t="s">
        <v>304</v>
      </c>
      <c r="D126" s="75" t="str">
        <f t="shared" si="3"/>
        <v>000 0800 0000000 000 000</v>
      </c>
      <c r="E126" s="78">
        <v>6000300</v>
      </c>
      <c r="F126" s="79" t="s">
        <v>52</v>
      </c>
      <c r="G126" s="80">
        <v>6000300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6000300</v>
      </c>
      <c r="N126" s="80" t="s">
        <v>52</v>
      </c>
      <c r="O126" s="80">
        <v>1329248</v>
      </c>
      <c r="P126" s="80" t="s">
        <v>52</v>
      </c>
      <c r="Q126" s="80">
        <v>1329248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1329248</v>
      </c>
      <c r="X126" s="80" t="s">
        <v>52</v>
      </c>
    </row>
    <row r="127" spans="1:24" s="24" customFormat="1" ht="12.75">
      <c r="A127" s="81" t="s">
        <v>154</v>
      </c>
      <c r="B127" s="70">
        <v>200</v>
      </c>
      <c r="C127" s="83" t="s">
        <v>305</v>
      </c>
      <c r="D127" s="75" t="str">
        <f t="shared" si="3"/>
        <v>000 0800 0000000 000 200</v>
      </c>
      <c r="E127" s="78">
        <v>6000300</v>
      </c>
      <c r="F127" s="79" t="s">
        <v>52</v>
      </c>
      <c r="G127" s="80">
        <v>6000300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6000300</v>
      </c>
      <c r="N127" s="80" t="s">
        <v>52</v>
      </c>
      <c r="O127" s="80">
        <v>1329248</v>
      </c>
      <c r="P127" s="80" t="s">
        <v>52</v>
      </c>
      <c r="Q127" s="80">
        <v>1329248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1329248</v>
      </c>
      <c r="X127" s="80" t="s">
        <v>52</v>
      </c>
    </row>
    <row r="128" spans="1:24" s="24" customFormat="1" ht="22.5">
      <c r="A128" s="81" t="s">
        <v>306</v>
      </c>
      <c r="B128" s="70">
        <v>200</v>
      </c>
      <c r="C128" s="83" t="s">
        <v>307</v>
      </c>
      <c r="D128" s="75" t="str">
        <f t="shared" si="3"/>
        <v>000 0800 0000000 000 240</v>
      </c>
      <c r="E128" s="78">
        <v>6000300</v>
      </c>
      <c r="F128" s="79" t="s">
        <v>52</v>
      </c>
      <c r="G128" s="80">
        <v>6000300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6000300</v>
      </c>
      <c r="N128" s="80" t="s">
        <v>52</v>
      </c>
      <c r="O128" s="80">
        <v>1329248</v>
      </c>
      <c r="P128" s="80" t="s">
        <v>52</v>
      </c>
      <c r="Q128" s="80">
        <v>1329248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1329248</v>
      </c>
      <c r="X128" s="80" t="s">
        <v>52</v>
      </c>
    </row>
    <row r="129" spans="1:24" s="24" customFormat="1" ht="33.75">
      <c r="A129" s="81" t="s">
        <v>308</v>
      </c>
      <c r="B129" s="70">
        <v>200</v>
      </c>
      <c r="C129" s="83" t="s">
        <v>309</v>
      </c>
      <c r="D129" s="75" t="str">
        <f t="shared" si="3"/>
        <v>000 0800 0000000 000 241</v>
      </c>
      <c r="E129" s="78">
        <v>6000300</v>
      </c>
      <c r="F129" s="79" t="s">
        <v>52</v>
      </c>
      <c r="G129" s="80">
        <v>6000300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6000300</v>
      </c>
      <c r="N129" s="80" t="s">
        <v>52</v>
      </c>
      <c r="O129" s="80">
        <v>1329248</v>
      </c>
      <c r="P129" s="80" t="s">
        <v>52</v>
      </c>
      <c r="Q129" s="80">
        <v>1329248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1329248</v>
      </c>
      <c r="X129" s="80" t="s">
        <v>52</v>
      </c>
    </row>
    <row r="130" spans="1:24" s="24" customFormat="1" ht="12.75">
      <c r="A130" s="81" t="s">
        <v>310</v>
      </c>
      <c r="B130" s="70">
        <v>200</v>
      </c>
      <c r="C130" s="83" t="s">
        <v>311</v>
      </c>
      <c r="D130" s="75" t="str">
        <f t="shared" si="3"/>
        <v>000 0801 0000000 000 000</v>
      </c>
      <c r="E130" s="78">
        <v>6000300</v>
      </c>
      <c r="F130" s="79" t="s">
        <v>52</v>
      </c>
      <c r="G130" s="80">
        <v>6000300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6000300</v>
      </c>
      <c r="N130" s="80" t="s">
        <v>52</v>
      </c>
      <c r="O130" s="80">
        <v>1329248</v>
      </c>
      <c r="P130" s="80" t="s">
        <v>52</v>
      </c>
      <c r="Q130" s="80">
        <v>1329248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1329248</v>
      </c>
      <c r="X130" s="80" t="s">
        <v>52</v>
      </c>
    </row>
    <row r="131" spans="1:24" s="24" customFormat="1" ht="12.75">
      <c r="A131" s="81" t="s">
        <v>154</v>
      </c>
      <c r="B131" s="70">
        <v>200</v>
      </c>
      <c r="C131" s="83" t="s">
        <v>312</v>
      </c>
      <c r="D131" s="75" t="str">
        <f t="shared" si="3"/>
        <v>000 0801 0000000 000 200</v>
      </c>
      <c r="E131" s="78">
        <v>6000300</v>
      </c>
      <c r="F131" s="79" t="s">
        <v>52</v>
      </c>
      <c r="G131" s="80">
        <v>6000300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6000300</v>
      </c>
      <c r="N131" s="80" t="s">
        <v>52</v>
      </c>
      <c r="O131" s="80">
        <v>1329248</v>
      </c>
      <c r="P131" s="80" t="s">
        <v>52</v>
      </c>
      <c r="Q131" s="80">
        <v>1329248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1329248</v>
      </c>
      <c r="X131" s="80" t="s">
        <v>52</v>
      </c>
    </row>
    <row r="132" spans="1:24" s="24" customFormat="1" ht="22.5">
      <c r="A132" s="81" t="s">
        <v>306</v>
      </c>
      <c r="B132" s="70">
        <v>200</v>
      </c>
      <c r="C132" s="83" t="s">
        <v>313</v>
      </c>
      <c r="D132" s="75" t="str">
        <f t="shared" si="3"/>
        <v>000 0801 0000000 000 240</v>
      </c>
      <c r="E132" s="78">
        <v>6000300</v>
      </c>
      <c r="F132" s="79" t="s">
        <v>52</v>
      </c>
      <c r="G132" s="80">
        <v>6000300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6000300</v>
      </c>
      <c r="N132" s="80" t="s">
        <v>52</v>
      </c>
      <c r="O132" s="80">
        <v>1329248</v>
      </c>
      <c r="P132" s="80" t="s">
        <v>52</v>
      </c>
      <c r="Q132" s="80">
        <v>1329248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1329248</v>
      </c>
      <c r="X132" s="80" t="s">
        <v>52</v>
      </c>
    </row>
    <row r="133" spans="1:24" s="24" customFormat="1" ht="33.75">
      <c r="A133" s="81" t="s">
        <v>308</v>
      </c>
      <c r="B133" s="70">
        <v>200</v>
      </c>
      <c r="C133" s="83" t="s">
        <v>314</v>
      </c>
      <c r="D133" s="75" t="str">
        <f t="shared" si="3"/>
        <v>000 0801 0000000 000 241</v>
      </c>
      <c r="E133" s="78">
        <v>6000300</v>
      </c>
      <c r="F133" s="79" t="s">
        <v>52</v>
      </c>
      <c r="G133" s="80">
        <v>6000300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6000300</v>
      </c>
      <c r="N133" s="80" t="s">
        <v>52</v>
      </c>
      <c r="O133" s="80">
        <v>1329248</v>
      </c>
      <c r="P133" s="80" t="s">
        <v>52</v>
      </c>
      <c r="Q133" s="80">
        <v>1329248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1329248</v>
      </c>
      <c r="X133" s="80" t="s">
        <v>52</v>
      </c>
    </row>
    <row r="134" spans="1:24" s="24" customFormat="1" ht="12.75">
      <c r="A134" s="81" t="s">
        <v>315</v>
      </c>
      <c r="B134" s="70">
        <v>200</v>
      </c>
      <c r="C134" s="83" t="s">
        <v>316</v>
      </c>
      <c r="D134" s="75" t="str">
        <f t="shared" si="3"/>
        <v>000 1000 0000000 000 000</v>
      </c>
      <c r="E134" s="78">
        <v>250000</v>
      </c>
      <c r="F134" s="79" t="s">
        <v>52</v>
      </c>
      <c r="G134" s="80">
        <v>250000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250000</v>
      </c>
      <c r="N134" s="80" t="s">
        <v>52</v>
      </c>
      <c r="O134" s="80">
        <v>64132</v>
      </c>
      <c r="P134" s="80" t="s">
        <v>52</v>
      </c>
      <c r="Q134" s="80">
        <v>64132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64132</v>
      </c>
      <c r="X134" s="80" t="s">
        <v>52</v>
      </c>
    </row>
    <row r="135" spans="1:24" s="24" customFormat="1" ht="12.75">
      <c r="A135" s="81" t="s">
        <v>154</v>
      </c>
      <c r="B135" s="70">
        <v>200</v>
      </c>
      <c r="C135" s="83" t="s">
        <v>317</v>
      </c>
      <c r="D135" s="75" t="str">
        <f aca="true" t="shared" si="4" ref="D135:D151">IF(OR(LEFT(C135,5)="000 9",LEFT(C135,5)="000 7"),"X",C135)</f>
        <v>000 1000 0000000 000 200</v>
      </c>
      <c r="E135" s="78">
        <v>250000</v>
      </c>
      <c r="F135" s="79" t="s">
        <v>52</v>
      </c>
      <c r="G135" s="80">
        <v>250000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250000</v>
      </c>
      <c r="N135" s="80" t="s">
        <v>52</v>
      </c>
      <c r="O135" s="80">
        <v>64132</v>
      </c>
      <c r="P135" s="80" t="s">
        <v>52</v>
      </c>
      <c r="Q135" s="80">
        <v>64132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64132</v>
      </c>
      <c r="X135" s="80" t="s">
        <v>52</v>
      </c>
    </row>
    <row r="136" spans="1:24" s="24" customFormat="1" ht="12.75">
      <c r="A136" s="81" t="s">
        <v>318</v>
      </c>
      <c r="B136" s="70">
        <v>200</v>
      </c>
      <c r="C136" s="83" t="s">
        <v>319</v>
      </c>
      <c r="D136" s="75" t="str">
        <f t="shared" si="4"/>
        <v>000 1000 0000000 000 260</v>
      </c>
      <c r="E136" s="78">
        <v>250000</v>
      </c>
      <c r="F136" s="79" t="s">
        <v>52</v>
      </c>
      <c r="G136" s="80">
        <v>250000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250000</v>
      </c>
      <c r="N136" s="80" t="s">
        <v>52</v>
      </c>
      <c r="O136" s="80">
        <v>64132</v>
      </c>
      <c r="P136" s="80" t="s">
        <v>52</v>
      </c>
      <c r="Q136" s="80">
        <v>64132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64132</v>
      </c>
      <c r="X136" s="80" t="s">
        <v>52</v>
      </c>
    </row>
    <row r="137" spans="1:24" s="24" customFormat="1" ht="33.75">
      <c r="A137" s="81" t="s">
        <v>320</v>
      </c>
      <c r="B137" s="70">
        <v>200</v>
      </c>
      <c r="C137" s="83" t="s">
        <v>321</v>
      </c>
      <c r="D137" s="75" t="str">
        <f t="shared" si="4"/>
        <v>000 1000 0000000 000 263</v>
      </c>
      <c r="E137" s="78">
        <v>250000</v>
      </c>
      <c r="F137" s="79" t="s">
        <v>52</v>
      </c>
      <c r="G137" s="80">
        <v>250000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250000</v>
      </c>
      <c r="N137" s="80" t="s">
        <v>52</v>
      </c>
      <c r="O137" s="80">
        <v>64132</v>
      </c>
      <c r="P137" s="80" t="s">
        <v>52</v>
      </c>
      <c r="Q137" s="80">
        <v>64132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64132</v>
      </c>
      <c r="X137" s="80" t="s">
        <v>52</v>
      </c>
    </row>
    <row r="138" spans="1:24" s="24" customFormat="1" ht="12.75">
      <c r="A138" s="81" t="s">
        <v>322</v>
      </c>
      <c r="B138" s="70">
        <v>200</v>
      </c>
      <c r="C138" s="83" t="s">
        <v>323</v>
      </c>
      <c r="D138" s="75" t="str">
        <f t="shared" si="4"/>
        <v>000 1002 0000000 000 000</v>
      </c>
      <c r="E138" s="78">
        <v>250000</v>
      </c>
      <c r="F138" s="79" t="s">
        <v>52</v>
      </c>
      <c r="G138" s="80">
        <v>250000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250000</v>
      </c>
      <c r="N138" s="80" t="s">
        <v>52</v>
      </c>
      <c r="O138" s="80">
        <v>64132</v>
      </c>
      <c r="P138" s="80" t="s">
        <v>52</v>
      </c>
      <c r="Q138" s="80">
        <v>64132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64132</v>
      </c>
      <c r="X138" s="80" t="s">
        <v>52</v>
      </c>
    </row>
    <row r="139" spans="1:24" s="24" customFormat="1" ht="12.75">
      <c r="A139" s="81" t="s">
        <v>154</v>
      </c>
      <c r="B139" s="70">
        <v>200</v>
      </c>
      <c r="C139" s="83" t="s">
        <v>324</v>
      </c>
      <c r="D139" s="75" t="str">
        <f t="shared" si="4"/>
        <v>000 1002 0000000 000 200</v>
      </c>
      <c r="E139" s="78">
        <v>250000</v>
      </c>
      <c r="F139" s="79" t="s">
        <v>52</v>
      </c>
      <c r="G139" s="80">
        <v>250000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250000</v>
      </c>
      <c r="N139" s="80" t="s">
        <v>52</v>
      </c>
      <c r="O139" s="80">
        <v>64132</v>
      </c>
      <c r="P139" s="80" t="s">
        <v>52</v>
      </c>
      <c r="Q139" s="80">
        <v>64132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64132</v>
      </c>
      <c r="X139" s="80" t="s">
        <v>52</v>
      </c>
    </row>
    <row r="140" spans="1:24" s="24" customFormat="1" ht="12.75">
      <c r="A140" s="81" t="s">
        <v>318</v>
      </c>
      <c r="B140" s="70">
        <v>200</v>
      </c>
      <c r="C140" s="83" t="s">
        <v>325</v>
      </c>
      <c r="D140" s="75" t="str">
        <f t="shared" si="4"/>
        <v>000 1002 0000000 000 260</v>
      </c>
      <c r="E140" s="78">
        <v>250000</v>
      </c>
      <c r="F140" s="79" t="s">
        <v>52</v>
      </c>
      <c r="G140" s="80">
        <v>250000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250000</v>
      </c>
      <c r="N140" s="80" t="s">
        <v>52</v>
      </c>
      <c r="O140" s="80">
        <v>64132</v>
      </c>
      <c r="P140" s="80" t="s">
        <v>52</v>
      </c>
      <c r="Q140" s="80">
        <v>64132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64132</v>
      </c>
      <c r="X140" s="80" t="s">
        <v>52</v>
      </c>
    </row>
    <row r="141" spans="1:24" s="24" customFormat="1" ht="33.75">
      <c r="A141" s="81" t="s">
        <v>320</v>
      </c>
      <c r="B141" s="70">
        <v>200</v>
      </c>
      <c r="C141" s="83" t="s">
        <v>326</v>
      </c>
      <c r="D141" s="75" t="str">
        <f t="shared" si="4"/>
        <v>000 1002 0000000 000 263</v>
      </c>
      <c r="E141" s="78">
        <v>250000</v>
      </c>
      <c r="F141" s="79" t="s">
        <v>52</v>
      </c>
      <c r="G141" s="80">
        <v>250000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250000</v>
      </c>
      <c r="N141" s="80" t="s">
        <v>52</v>
      </c>
      <c r="O141" s="80">
        <v>64132</v>
      </c>
      <c r="P141" s="80" t="s">
        <v>52</v>
      </c>
      <c r="Q141" s="80">
        <v>64132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64132</v>
      </c>
      <c r="X141" s="80" t="s">
        <v>52</v>
      </c>
    </row>
    <row r="142" spans="1:24" s="24" customFormat="1" ht="12.75">
      <c r="A142" s="81" t="s">
        <v>327</v>
      </c>
      <c r="B142" s="70">
        <v>200</v>
      </c>
      <c r="C142" s="83" t="s">
        <v>328</v>
      </c>
      <c r="D142" s="75" t="str">
        <f t="shared" si="4"/>
        <v>000 1100 0000000 000 000</v>
      </c>
      <c r="E142" s="78">
        <v>20000</v>
      </c>
      <c r="F142" s="79" t="s">
        <v>52</v>
      </c>
      <c r="G142" s="80">
        <v>20000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20000</v>
      </c>
      <c r="N142" s="80" t="s">
        <v>52</v>
      </c>
      <c r="O142" s="80">
        <v>7750</v>
      </c>
      <c r="P142" s="80" t="s">
        <v>52</v>
      </c>
      <c r="Q142" s="80">
        <v>7750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7750</v>
      </c>
      <c r="X142" s="80" t="s">
        <v>52</v>
      </c>
    </row>
    <row r="143" spans="1:24" s="24" customFormat="1" ht="12.75">
      <c r="A143" s="81" t="s">
        <v>154</v>
      </c>
      <c r="B143" s="70">
        <v>200</v>
      </c>
      <c r="C143" s="83" t="s">
        <v>329</v>
      </c>
      <c r="D143" s="75" t="str">
        <f t="shared" si="4"/>
        <v>000 1100 0000000 000 200</v>
      </c>
      <c r="E143" s="78">
        <v>20000</v>
      </c>
      <c r="F143" s="79" t="s">
        <v>52</v>
      </c>
      <c r="G143" s="80">
        <v>20000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20000</v>
      </c>
      <c r="N143" s="80" t="s">
        <v>52</v>
      </c>
      <c r="O143" s="80">
        <v>7750</v>
      </c>
      <c r="P143" s="80" t="s">
        <v>52</v>
      </c>
      <c r="Q143" s="80">
        <v>7750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7750</v>
      </c>
      <c r="X143" s="80" t="s">
        <v>52</v>
      </c>
    </row>
    <row r="144" spans="1:24" s="24" customFormat="1" ht="12.75">
      <c r="A144" s="81" t="s">
        <v>164</v>
      </c>
      <c r="B144" s="70">
        <v>200</v>
      </c>
      <c r="C144" s="83" t="s">
        <v>330</v>
      </c>
      <c r="D144" s="75" t="str">
        <f t="shared" si="4"/>
        <v>000 1100 0000000 000 220</v>
      </c>
      <c r="E144" s="78">
        <v>3700</v>
      </c>
      <c r="F144" s="79" t="s">
        <v>52</v>
      </c>
      <c r="G144" s="80">
        <v>3700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3700</v>
      </c>
      <c r="N144" s="80" t="s">
        <v>52</v>
      </c>
      <c r="O144" s="80" t="s">
        <v>52</v>
      </c>
      <c r="P144" s="80" t="s">
        <v>52</v>
      </c>
      <c r="Q144" s="80" t="s">
        <v>52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 t="s">
        <v>52</v>
      </c>
      <c r="X144" s="80" t="s">
        <v>52</v>
      </c>
    </row>
    <row r="145" spans="1:24" s="24" customFormat="1" ht="12.75">
      <c r="A145" s="81" t="s">
        <v>172</v>
      </c>
      <c r="B145" s="70">
        <v>200</v>
      </c>
      <c r="C145" s="83" t="s">
        <v>331</v>
      </c>
      <c r="D145" s="75" t="str">
        <f t="shared" si="4"/>
        <v>000 1100 0000000 000 226</v>
      </c>
      <c r="E145" s="78">
        <v>3700</v>
      </c>
      <c r="F145" s="79" t="s">
        <v>52</v>
      </c>
      <c r="G145" s="80">
        <v>3700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3700</v>
      </c>
      <c r="N145" s="80" t="s">
        <v>52</v>
      </c>
      <c r="O145" s="80" t="s">
        <v>52</v>
      </c>
      <c r="P145" s="80" t="s">
        <v>52</v>
      </c>
      <c r="Q145" s="80" t="s">
        <v>52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 t="s">
        <v>52</v>
      </c>
      <c r="X145" s="80" t="s">
        <v>52</v>
      </c>
    </row>
    <row r="146" spans="1:24" s="24" customFormat="1" ht="12.75">
      <c r="A146" s="81" t="s">
        <v>178</v>
      </c>
      <c r="B146" s="70">
        <v>200</v>
      </c>
      <c r="C146" s="83" t="s">
        <v>332</v>
      </c>
      <c r="D146" s="75" t="str">
        <f t="shared" si="4"/>
        <v>000 1100 0000000 000 290</v>
      </c>
      <c r="E146" s="78">
        <v>16300</v>
      </c>
      <c r="F146" s="79" t="s">
        <v>52</v>
      </c>
      <c r="G146" s="80">
        <v>16300</v>
      </c>
      <c r="H146" s="80" t="s">
        <v>52</v>
      </c>
      <c r="I146" s="80" t="s">
        <v>52</v>
      </c>
      <c r="J146" s="80" t="s">
        <v>52</v>
      </c>
      <c r="K146" s="80" t="s">
        <v>52</v>
      </c>
      <c r="L146" s="80" t="s">
        <v>52</v>
      </c>
      <c r="M146" s="80">
        <v>16300</v>
      </c>
      <c r="N146" s="80" t="s">
        <v>52</v>
      </c>
      <c r="O146" s="80">
        <v>7750</v>
      </c>
      <c r="P146" s="80" t="s">
        <v>52</v>
      </c>
      <c r="Q146" s="80">
        <v>7750</v>
      </c>
      <c r="R146" s="80" t="s">
        <v>52</v>
      </c>
      <c r="S146" s="80" t="s">
        <v>52</v>
      </c>
      <c r="T146" s="80" t="s">
        <v>52</v>
      </c>
      <c r="U146" s="80" t="s">
        <v>52</v>
      </c>
      <c r="V146" s="80" t="s">
        <v>52</v>
      </c>
      <c r="W146" s="80">
        <v>7750</v>
      </c>
      <c r="X146" s="80" t="s">
        <v>52</v>
      </c>
    </row>
    <row r="147" spans="1:24" s="24" customFormat="1" ht="12.75">
      <c r="A147" s="81" t="s">
        <v>333</v>
      </c>
      <c r="B147" s="70">
        <v>200</v>
      </c>
      <c r="C147" s="83" t="s">
        <v>334</v>
      </c>
      <c r="D147" s="75" t="str">
        <f t="shared" si="4"/>
        <v>000 1101 0000000 000 000</v>
      </c>
      <c r="E147" s="78">
        <v>20000</v>
      </c>
      <c r="F147" s="79" t="s">
        <v>52</v>
      </c>
      <c r="G147" s="80">
        <v>20000</v>
      </c>
      <c r="H147" s="80" t="s">
        <v>52</v>
      </c>
      <c r="I147" s="80" t="s">
        <v>52</v>
      </c>
      <c r="J147" s="80" t="s">
        <v>52</v>
      </c>
      <c r="K147" s="80" t="s">
        <v>52</v>
      </c>
      <c r="L147" s="80" t="s">
        <v>52</v>
      </c>
      <c r="M147" s="80">
        <v>20000</v>
      </c>
      <c r="N147" s="80" t="s">
        <v>52</v>
      </c>
      <c r="O147" s="80">
        <v>7750</v>
      </c>
      <c r="P147" s="80" t="s">
        <v>52</v>
      </c>
      <c r="Q147" s="80">
        <v>7750</v>
      </c>
      <c r="R147" s="80" t="s">
        <v>52</v>
      </c>
      <c r="S147" s="80" t="s">
        <v>52</v>
      </c>
      <c r="T147" s="80" t="s">
        <v>52</v>
      </c>
      <c r="U147" s="80" t="s">
        <v>52</v>
      </c>
      <c r="V147" s="80" t="s">
        <v>52</v>
      </c>
      <c r="W147" s="80">
        <v>7750</v>
      </c>
      <c r="X147" s="80" t="s">
        <v>52</v>
      </c>
    </row>
    <row r="148" spans="1:24" s="24" customFormat="1" ht="12.75">
      <c r="A148" s="81" t="s">
        <v>154</v>
      </c>
      <c r="B148" s="70">
        <v>200</v>
      </c>
      <c r="C148" s="83" t="s">
        <v>335</v>
      </c>
      <c r="D148" s="75" t="str">
        <f t="shared" si="4"/>
        <v>000 1101 0000000 000 200</v>
      </c>
      <c r="E148" s="78">
        <v>20000</v>
      </c>
      <c r="F148" s="79" t="s">
        <v>52</v>
      </c>
      <c r="G148" s="80">
        <v>20000</v>
      </c>
      <c r="H148" s="80" t="s">
        <v>52</v>
      </c>
      <c r="I148" s="80" t="s">
        <v>52</v>
      </c>
      <c r="J148" s="80" t="s">
        <v>52</v>
      </c>
      <c r="K148" s="80" t="s">
        <v>52</v>
      </c>
      <c r="L148" s="80" t="s">
        <v>52</v>
      </c>
      <c r="M148" s="80">
        <v>20000</v>
      </c>
      <c r="N148" s="80" t="s">
        <v>52</v>
      </c>
      <c r="O148" s="80">
        <v>7750</v>
      </c>
      <c r="P148" s="80" t="s">
        <v>52</v>
      </c>
      <c r="Q148" s="80">
        <v>7750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80" t="s">
        <v>52</v>
      </c>
      <c r="W148" s="80">
        <v>7750</v>
      </c>
      <c r="X148" s="80" t="s">
        <v>52</v>
      </c>
    </row>
    <row r="149" spans="1:24" s="24" customFormat="1" ht="12.75">
      <c r="A149" s="81" t="s">
        <v>164</v>
      </c>
      <c r="B149" s="70">
        <v>200</v>
      </c>
      <c r="C149" s="83" t="s">
        <v>336</v>
      </c>
      <c r="D149" s="75" t="str">
        <f t="shared" si="4"/>
        <v>000 1101 0000000 000 220</v>
      </c>
      <c r="E149" s="78">
        <v>3700</v>
      </c>
      <c r="F149" s="79" t="s">
        <v>52</v>
      </c>
      <c r="G149" s="80">
        <v>3700</v>
      </c>
      <c r="H149" s="80" t="s">
        <v>52</v>
      </c>
      <c r="I149" s="80" t="s">
        <v>52</v>
      </c>
      <c r="J149" s="80" t="s">
        <v>52</v>
      </c>
      <c r="K149" s="80" t="s">
        <v>52</v>
      </c>
      <c r="L149" s="80" t="s">
        <v>52</v>
      </c>
      <c r="M149" s="80">
        <v>3700</v>
      </c>
      <c r="N149" s="80" t="s">
        <v>52</v>
      </c>
      <c r="O149" s="80" t="s">
        <v>52</v>
      </c>
      <c r="P149" s="80" t="s">
        <v>52</v>
      </c>
      <c r="Q149" s="80" t="s">
        <v>52</v>
      </c>
      <c r="R149" s="80" t="s">
        <v>52</v>
      </c>
      <c r="S149" s="80" t="s">
        <v>52</v>
      </c>
      <c r="T149" s="80" t="s">
        <v>52</v>
      </c>
      <c r="U149" s="80" t="s">
        <v>52</v>
      </c>
      <c r="V149" s="80" t="s">
        <v>52</v>
      </c>
      <c r="W149" s="80" t="s">
        <v>52</v>
      </c>
      <c r="X149" s="80" t="s">
        <v>52</v>
      </c>
    </row>
    <row r="150" spans="1:24" s="24" customFormat="1" ht="12.75">
      <c r="A150" s="81" t="s">
        <v>172</v>
      </c>
      <c r="B150" s="70">
        <v>200</v>
      </c>
      <c r="C150" s="83" t="s">
        <v>337</v>
      </c>
      <c r="D150" s="75" t="str">
        <f t="shared" si="4"/>
        <v>000 1101 0000000 000 226</v>
      </c>
      <c r="E150" s="78">
        <v>3700</v>
      </c>
      <c r="F150" s="79" t="s">
        <v>52</v>
      </c>
      <c r="G150" s="80">
        <v>3700</v>
      </c>
      <c r="H150" s="80" t="s">
        <v>52</v>
      </c>
      <c r="I150" s="80" t="s">
        <v>52</v>
      </c>
      <c r="J150" s="80" t="s">
        <v>52</v>
      </c>
      <c r="K150" s="80" t="s">
        <v>52</v>
      </c>
      <c r="L150" s="80" t="s">
        <v>52</v>
      </c>
      <c r="M150" s="80">
        <v>3700</v>
      </c>
      <c r="N150" s="80" t="s">
        <v>52</v>
      </c>
      <c r="O150" s="80" t="s">
        <v>52</v>
      </c>
      <c r="P150" s="80" t="s">
        <v>52</v>
      </c>
      <c r="Q150" s="80" t="s">
        <v>52</v>
      </c>
      <c r="R150" s="80" t="s">
        <v>52</v>
      </c>
      <c r="S150" s="80" t="s">
        <v>52</v>
      </c>
      <c r="T150" s="80" t="s">
        <v>52</v>
      </c>
      <c r="U150" s="80" t="s">
        <v>52</v>
      </c>
      <c r="V150" s="80" t="s">
        <v>52</v>
      </c>
      <c r="W150" s="80" t="s">
        <v>52</v>
      </c>
      <c r="X150" s="80" t="s">
        <v>52</v>
      </c>
    </row>
    <row r="151" spans="1:24" s="24" customFormat="1" ht="12.75">
      <c r="A151" s="81" t="s">
        <v>178</v>
      </c>
      <c r="B151" s="70">
        <v>200</v>
      </c>
      <c r="C151" s="83" t="s">
        <v>338</v>
      </c>
      <c r="D151" s="75" t="str">
        <f t="shared" si="4"/>
        <v>000 1101 0000000 000 290</v>
      </c>
      <c r="E151" s="78">
        <v>16300</v>
      </c>
      <c r="F151" s="79" t="s">
        <v>52</v>
      </c>
      <c r="G151" s="80">
        <v>16300</v>
      </c>
      <c r="H151" s="80" t="s">
        <v>52</v>
      </c>
      <c r="I151" s="80" t="s">
        <v>52</v>
      </c>
      <c r="J151" s="80" t="s">
        <v>52</v>
      </c>
      <c r="K151" s="80" t="s">
        <v>52</v>
      </c>
      <c r="L151" s="80" t="s">
        <v>52</v>
      </c>
      <c r="M151" s="80">
        <v>16300</v>
      </c>
      <c r="N151" s="80" t="s">
        <v>52</v>
      </c>
      <c r="O151" s="80">
        <v>7750</v>
      </c>
      <c r="P151" s="80" t="s">
        <v>52</v>
      </c>
      <c r="Q151" s="80">
        <v>7750</v>
      </c>
      <c r="R151" s="80" t="s">
        <v>52</v>
      </c>
      <c r="S151" s="80" t="s">
        <v>52</v>
      </c>
      <c r="T151" s="80" t="s">
        <v>52</v>
      </c>
      <c r="U151" s="80" t="s">
        <v>52</v>
      </c>
      <c r="V151" s="80" t="s">
        <v>52</v>
      </c>
      <c r="W151" s="80">
        <v>7750</v>
      </c>
      <c r="X151" s="80" t="s">
        <v>52</v>
      </c>
    </row>
    <row r="152" spans="1:24" s="24" customFormat="1" ht="12.75">
      <c r="A152" s="82"/>
      <c r="B152" s="71"/>
      <c r="C152" s="71"/>
      <c r="D152" s="74"/>
      <c r="E152" s="76"/>
      <c r="F152" s="76"/>
      <c r="G152" s="76"/>
      <c r="H152" s="76"/>
      <c r="I152" s="76"/>
      <c r="J152" s="76"/>
      <c r="K152" s="76"/>
      <c r="L152" s="76"/>
      <c r="M152" s="76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G13" sqref="G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81" t="s">
        <v>340</v>
      </c>
      <c r="B7" s="70">
        <v>500</v>
      </c>
      <c r="C7" s="83" t="s">
        <v>341</v>
      </c>
      <c r="D7" s="75" t="str">
        <f aca="true" t="shared" si="0" ref="D7:D17">IF(OR(LEFT(C7,5)="000 9",LEFT(C7,5)="000 7"),"X",IF(OR(RIGHT(C7,1)="A",RIGHT(C7,1)="А"),LEFT(C7,LEN(C7)-1)&amp;"0",C7))</f>
        <v>X</v>
      </c>
      <c r="E7" s="78">
        <v>4977200</v>
      </c>
      <c r="F7" s="79" t="s">
        <v>52</v>
      </c>
      <c r="G7" s="80">
        <v>4977200</v>
      </c>
      <c r="H7" s="80">
        <v>-2870300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2106900</v>
      </c>
      <c r="N7" s="80" t="s">
        <v>52</v>
      </c>
      <c r="O7" s="80">
        <v>735901</v>
      </c>
      <c r="P7" s="80" t="s">
        <v>52</v>
      </c>
      <c r="Q7" s="80">
        <v>735901</v>
      </c>
      <c r="R7" s="80">
        <v>-1511900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-775999</v>
      </c>
      <c r="X7" s="80" t="s">
        <v>52</v>
      </c>
    </row>
    <row r="8" spans="1:24" s="41" customFormat="1" ht="12.75">
      <c r="A8" s="81" t="s">
        <v>342</v>
      </c>
      <c r="B8" s="70">
        <v>700</v>
      </c>
      <c r="C8" s="83" t="s">
        <v>343</v>
      </c>
      <c r="D8" s="75" t="str">
        <f t="shared" si="0"/>
        <v>000 01 00 00 00 00 0000 000</v>
      </c>
      <c r="E8" s="78">
        <v>4977200</v>
      </c>
      <c r="F8" s="79" t="s">
        <v>52</v>
      </c>
      <c r="G8" s="80">
        <v>4977200</v>
      </c>
      <c r="H8" s="80">
        <v>-2870300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2106900</v>
      </c>
      <c r="N8" s="80" t="s">
        <v>52</v>
      </c>
      <c r="O8" s="80">
        <v>735901</v>
      </c>
      <c r="P8" s="80" t="s">
        <v>52</v>
      </c>
      <c r="Q8" s="80">
        <v>735901</v>
      </c>
      <c r="R8" s="80">
        <v>-1511900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-775999</v>
      </c>
      <c r="X8" s="80" t="s">
        <v>52</v>
      </c>
    </row>
    <row r="9" spans="1:24" s="41" customFormat="1" ht="22.5">
      <c r="A9" s="81" t="s">
        <v>344</v>
      </c>
      <c r="B9" s="70">
        <v>700</v>
      </c>
      <c r="C9" s="83" t="s">
        <v>345</v>
      </c>
      <c r="D9" s="75" t="str">
        <f t="shared" si="0"/>
        <v>000 01 05 00 00 00 0000 000</v>
      </c>
      <c r="E9" s="78">
        <v>4977200</v>
      </c>
      <c r="F9" s="79" t="s">
        <v>52</v>
      </c>
      <c r="G9" s="80">
        <v>4977200</v>
      </c>
      <c r="H9" s="80">
        <v>-2870300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2106900</v>
      </c>
      <c r="N9" s="80" t="s">
        <v>52</v>
      </c>
      <c r="O9" s="80">
        <v>735901</v>
      </c>
      <c r="P9" s="80" t="s">
        <v>52</v>
      </c>
      <c r="Q9" s="80">
        <v>735901</v>
      </c>
      <c r="R9" s="80">
        <v>-1511900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-775999</v>
      </c>
      <c r="X9" s="80" t="s">
        <v>52</v>
      </c>
    </row>
    <row r="10" spans="1:24" s="41" customFormat="1" ht="22.5">
      <c r="A10" s="81" t="s">
        <v>346</v>
      </c>
      <c r="B10" s="70">
        <v>710</v>
      </c>
      <c r="C10" s="83" t="s">
        <v>347</v>
      </c>
      <c r="D10" s="75" t="str">
        <f t="shared" si="0"/>
        <v>000 01 05 00 00 00 0000 500</v>
      </c>
      <c r="E10" s="78">
        <v>-11518300</v>
      </c>
      <c r="F10" s="79" t="s">
        <v>52</v>
      </c>
      <c r="G10" s="80">
        <v>-11518300</v>
      </c>
      <c r="H10" s="80">
        <v>-3023800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-14542100</v>
      </c>
      <c r="N10" s="80" t="s">
        <v>52</v>
      </c>
      <c r="O10" s="80">
        <v>-1969708</v>
      </c>
      <c r="P10" s="80" t="s">
        <v>52</v>
      </c>
      <c r="Q10" s="80">
        <v>-1969708</v>
      </c>
      <c r="R10" s="80">
        <v>-1511900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-3481608</v>
      </c>
      <c r="X10" s="80" t="s">
        <v>52</v>
      </c>
    </row>
    <row r="11" spans="1:24" s="41" customFormat="1" ht="22.5">
      <c r="A11" s="81" t="s">
        <v>348</v>
      </c>
      <c r="B11" s="70">
        <v>710</v>
      </c>
      <c r="C11" s="83" t="s">
        <v>349</v>
      </c>
      <c r="D11" s="75" t="str">
        <f t="shared" si="0"/>
        <v>000 01 05 02 00 00 0000 500</v>
      </c>
      <c r="E11" s="78">
        <v>-11518300</v>
      </c>
      <c r="F11" s="79" t="s">
        <v>52</v>
      </c>
      <c r="G11" s="80">
        <v>-11518300</v>
      </c>
      <c r="H11" s="80">
        <v>-3023800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-14542100</v>
      </c>
      <c r="N11" s="80" t="s">
        <v>52</v>
      </c>
      <c r="O11" s="80">
        <v>-1969708</v>
      </c>
      <c r="P11" s="80" t="s">
        <v>52</v>
      </c>
      <c r="Q11" s="80">
        <v>-1969708</v>
      </c>
      <c r="R11" s="80">
        <v>-1511900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-3481608</v>
      </c>
      <c r="X11" s="80" t="s">
        <v>52</v>
      </c>
    </row>
    <row r="12" spans="1:24" s="41" customFormat="1" ht="22.5">
      <c r="A12" s="81" t="s">
        <v>350</v>
      </c>
      <c r="B12" s="70">
        <v>710</v>
      </c>
      <c r="C12" s="83" t="s">
        <v>351</v>
      </c>
      <c r="D12" s="75" t="str">
        <f t="shared" si="0"/>
        <v>000 01 05 02 01 00 0000 510</v>
      </c>
      <c r="E12" s="78">
        <v>-11518300</v>
      </c>
      <c r="F12" s="79" t="s">
        <v>52</v>
      </c>
      <c r="G12" s="80">
        <v>-11518300</v>
      </c>
      <c r="H12" s="80">
        <v>-3023800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-14542100</v>
      </c>
      <c r="N12" s="80" t="s">
        <v>52</v>
      </c>
      <c r="O12" s="80">
        <v>-1969708</v>
      </c>
      <c r="P12" s="80" t="s">
        <v>52</v>
      </c>
      <c r="Q12" s="80">
        <v>-1969708</v>
      </c>
      <c r="R12" s="80">
        <v>-1511900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-3481608</v>
      </c>
      <c r="X12" s="80" t="s">
        <v>52</v>
      </c>
    </row>
    <row r="13" spans="1:24" s="41" customFormat="1" ht="33.75">
      <c r="A13" s="81" t="s">
        <v>352</v>
      </c>
      <c r="B13" s="70">
        <v>710</v>
      </c>
      <c r="C13" s="83" t="s">
        <v>353</v>
      </c>
      <c r="D13" s="75" t="str">
        <f t="shared" si="0"/>
        <v>000 01 05 02 01 10 0000 510</v>
      </c>
      <c r="E13" s="78">
        <v>-11518300</v>
      </c>
      <c r="F13" s="79" t="s">
        <v>52</v>
      </c>
      <c r="G13" s="80">
        <v>-11518300</v>
      </c>
      <c r="H13" s="80">
        <v>-3023800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-14542100</v>
      </c>
      <c r="N13" s="80" t="s">
        <v>52</v>
      </c>
      <c r="O13" s="80">
        <v>-1969708</v>
      </c>
      <c r="P13" s="80" t="s">
        <v>52</v>
      </c>
      <c r="Q13" s="80">
        <v>-1969708</v>
      </c>
      <c r="R13" s="80">
        <v>-1511900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-3481608</v>
      </c>
      <c r="X13" s="80" t="s">
        <v>52</v>
      </c>
    </row>
    <row r="14" spans="1:24" s="41" customFormat="1" ht="22.5">
      <c r="A14" s="81" t="s">
        <v>354</v>
      </c>
      <c r="B14" s="70">
        <v>720</v>
      </c>
      <c r="C14" s="83" t="s">
        <v>355</v>
      </c>
      <c r="D14" s="75" t="str">
        <f t="shared" si="0"/>
        <v>000 01 05 00 00 00 0000 600</v>
      </c>
      <c r="E14" s="78">
        <v>16495500</v>
      </c>
      <c r="F14" s="79" t="s">
        <v>52</v>
      </c>
      <c r="G14" s="80">
        <v>16495500</v>
      </c>
      <c r="H14" s="80">
        <v>153500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16649000</v>
      </c>
      <c r="N14" s="80" t="s">
        <v>52</v>
      </c>
      <c r="O14" s="80">
        <v>2705610</v>
      </c>
      <c r="P14" s="80" t="s">
        <v>52</v>
      </c>
      <c r="Q14" s="80">
        <v>2705610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2705610</v>
      </c>
      <c r="X14" s="80" t="s">
        <v>52</v>
      </c>
    </row>
    <row r="15" spans="1:24" s="41" customFormat="1" ht="22.5">
      <c r="A15" s="81" t="s">
        <v>356</v>
      </c>
      <c r="B15" s="70">
        <v>720</v>
      </c>
      <c r="C15" s="83" t="s">
        <v>357</v>
      </c>
      <c r="D15" s="75" t="str">
        <f t="shared" si="0"/>
        <v>000 01 05 02 00 00 0000 600</v>
      </c>
      <c r="E15" s="78">
        <v>16495500</v>
      </c>
      <c r="F15" s="79" t="s">
        <v>52</v>
      </c>
      <c r="G15" s="80">
        <v>16495500</v>
      </c>
      <c r="H15" s="80">
        <v>153500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16649000</v>
      </c>
      <c r="N15" s="80" t="s">
        <v>52</v>
      </c>
      <c r="O15" s="80">
        <v>2705610</v>
      </c>
      <c r="P15" s="80" t="s">
        <v>52</v>
      </c>
      <c r="Q15" s="80">
        <v>2705610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2705610</v>
      </c>
      <c r="X15" s="80" t="s">
        <v>52</v>
      </c>
    </row>
    <row r="16" spans="1:24" s="41" customFormat="1" ht="22.5">
      <c r="A16" s="81" t="s">
        <v>358</v>
      </c>
      <c r="B16" s="70">
        <v>720</v>
      </c>
      <c r="C16" s="83" t="s">
        <v>359</v>
      </c>
      <c r="D16" s="75" t="str">
        <f t="shared" si="0"/>
        <v>000 01 05 02 01 00 0000 610</v>
      </c>
      <c r="E16" s="78">
        <v>16495500</v>
      </c>
      <c r="F16" s="79" t="s">
        <v>52</v>
      </c>
      <c r="G16" s="80">
        <v>16495500</v>
      </c>
      <c r="H16" s="80">
        <v>153500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16649000</v>
      </c>
      <c r="N16" s="80" t="s">
        <v>52</v>
      </c>
      <c r="O16" s="80">
        <v>2705610</v>
      </c>
      <c r="P16" s="80" t="s">
        <v>52</v>
      </c>
      <c r="Q16" s="80">
        <v>2705610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2705610</v>
      </c>
      <c r="X16" s="80" t="s">
        <v>52</v>
      </c>
    </row>
    <row r="17" spans="1:24" s="41" customFormat="1" ht="33.75">
      <c r="A17" s="81" t="s">
        <v>360</v>
      </c>
      <c r="B17" s="70">
        <v>720</v>
      </c>
      <c r="C17" s="83" t="s">
        <v>361</v>
      </c>
      <c r="D17" s="75" t="str">
        <f t="shared" si="0"/>
        <v>000 01 05 02 01 10 0000 610</v>
      </c>
      <c r="E17" s="78">
        <v>16495500</v>
      </c>
      <c r="F17" s="79" t="s">
        <v>52</v>
      </c>
      <c r="G17" s="80">
        <v>16495500</v>
      </c>
      <c r="H17" s="80">
        <v>153500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16649000</v>
      </c>
      <c r="N17" s="80" t="s">
        <v>52</v>
      </c>
      <c r="O17" s="80">
        <v>2705610</v>
      </c>
      <c r="P17" s="80" t="s">
        <v>52</v>
      </c>
      <c r="Q17" s="80">
        <v>2705610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2705610</v>
      </c>
      <c r="X17" s="80" t="s">
        <v>52</v>
      </c>
    </row>
    <row r="18" spans="1:24" s="41" customFormat="1" ht="12.75">
      <c r="A18" s="82"/>
      <c r="B18" s="71"/>
      <c r="C18" s="71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107" t="s">
        <v>34</v>
      </c>
      <c r="C20" s="108"/>
      <c r="D20" s="108"/>
      <c r="E20" s="111" t="s">
        <v>365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364</v>
      </c>
      <c r="B22" s="107" t="s">
        <v>34</v>
      </c>
      <c r="C22" s="108"/>
      <c r="D22" s="108"/>
      <c r="E22" s="113" t="s">
        <v>363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72" t="s">
        <v>49</v>
      </c>
    </row>
    <row r="4" spans="1:9" ht="12.75" customHeight="1">
      <c r="A4" s="116" t="s">
        <v>48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8" t="s">
        <v>39</v>
      </c>
      <c r="D5" s="69" t="s">
        <v>40</v>
      </c>
      <c r="E5" s="69" t="s">
        <v>41</v>
      </c>
      <c r="F5" s="69" t="s">
        <v>42</v>
      </c>
      <c r="G5" s="69" t="s">
        <v>43</v>
      </c>
      <c r="H5" s="68" t="s">
        <v>44</v>
      </c>
      <c r="I5" s="115"/>
    </row>
    <row r="6" spans="1:10" ht="12.75">
      <c r="A6" s="65">
        <v>1</v>
      </c>
      <c r="B6" s="70">
        <v>2</v>
      </c>
      <c r="C6" s="57">
        <v>3</v>
      </c>
      <c r="D6" s="57">
        <v>4</v>
      </c>
      <c r="E6" s="66">
        <v>5</v>
      </c>
      <c r="F6" s="67" t="s">
        <v>9</v>
      </c>
      <c r="G6" s="67" t="s">
        <v>10</v>
      </c>
      <c r="H6" s="67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2016-04-28T11:58:56Z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